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WebDAV\分册完成\"/>
    </mc:Choice>
  </mc:AlternateContent>
  <xr:revisionPtr revIDLastSave="0" documentId="13_ncr:1_{01436A2A-FF99-4D64-A2C6-C08008890356}" xr6:coauthVersionLast="47" xr6:coauthVersionMax="47" xr10:uidLastSave="{00000000-0000-0000-0000-000000000000}"/>
  <bookViews>
    <workbookView xWindow="-108" yWindow="-108" windowWidth="23256" windowHeight="12456" tabRatio="948" xr2:uid="{00000000-000D-0000-FFFF-FFFF00000000}"/>
  </bookViews>
  <sheets>
    <sheet name="第一篇总体路线" sheetId="17" r:id="rId1"/>
    <sheet name="第二篇路线" sheetId="16" r:id="rId2"/>
    <sheet name="第二篇路线 (2)" sheetId="22" r:id="rId3"/>
    <sheet name="第二篇路线 (3)" sheetId="23" r:id="rId4"/>
    <sheet name="第三篇 路基路面" sheetId="9" r:id="rId5"/>
    <sheet name="第三篇 路基路面 (2)" sheetId="24" r:id="rId6"/>
    <sheet name="第三篇 路基路面 (3)" sheetId="25" r:id="rId7"/>
    <sheet name="第三篇 路基路面 (4)" sheetId="26" r:id="rId8"/>
    <sheet name="第三篇 路基路面 (5)" sheetId="27" r:id="rId9"/>
    <sheet name="第三篇 路基路面 (6)" sheetId="28" r:id="rId10"/>
    <sheet name="第三篇 路基路面 (7)" sheetId="29" r:id="rId11"/>
    <sheet name="第三篇 路基路面 (8)" sheetId="30" r:id="rId12"/>
    <sheet name="第三篇 路基路面 (9)" sheetId="31" r:id="rId13"/>
    <sheet name="第四篇 桥梁" sheetId="18" r:id="rId14"/>
    <sheet name="第四篇 桥梁 (2)" sheetId="34" r:id="rId15"/>
    <sheet name="第五篇 隧道" sheetId="19" r:id="rId16"/>
    <sheet name="第五篇 隧道 (2)" sheetId="35" r:id="rId17"/>
    <sheet name="其它" sheetId="21" r:id="rId18"/>
  </sheets>
  <definedNames>
    <definedName name="_xlnm.Print_Area" localSheetId="1">第二篇路线!$B$1:$L$37</definedName>
    <definedName name="_xlnm.Print_Area" localSheetId="2">'第二篇路线 (2)'!$B$1:$L$37</definedName>
    <definedName name="_xlnm.Print_Area" localSheetId="3">'第二篇路线 (3)'!$B$1:$L$37</definedName>
    <definedName name="_xlnm.Print_Area" localSheetId="4">'第三篇 路基路面'!$B$1:$L$34</definedName>
    <definedName name="_xlnm.Print_Area" localSheetId="5">'第三篇 路基路面 (2)'!$B$1:$L$34</definedName>
    <definedName name="_xlnm.Print_Area" localSheetId="6">'第三篇 路基路面 (3)'!$B$1:$L$34</definedName>
    <definedName name="_xlnm.Print_Area" localSheetId="7">'第三篇 路基路面 (4)'!$B$1:$L$34</definedName>
    <definedName name="_xlnm.Print_Area" localSheetId="8">'第三篇 路基路面 (5)'!$B$1:$L$34</definedName>
    <definedName name="_xlnm.Print_Area" localSheetId="9">'第三篇 路基路面 (6)'!$B$1:$L$34</definedName>
    <definedName name="_xlnm.Print_Area" localSheetId="10">'第三篇 路基路面 (7)'!$B$1:$L$37</definedName>
    <definedName name="_xlnm.Print_Area" localSheetId="11">'第三篇 路基路面 (8)'!$B$1:$L$37</definedName>
    <definedName name="_xlnm.Print_Area" localSheetId="12">'第三篇 路基路面 (9)'!$B$1:$L$37</definedName>
    <definedName name="_xlnm.Print_Area" localSheetId="13">'第四篇 桥梁'!$B$1:$L$37</definedName>
    <definedName name="_xlnm.Print_Area" localSheetId="14">'第四篇 桥梁 (2)'!#REF!</definedName>
    <definedName name="_xlnm.Print_Area" localSheetId="15">'第五篇 隧道'!$B$1:$L$37</definedName>
    <definedName name="_xlnm.Print_Area" localSheetId="16">'第五篇 隧道 (2)'!#REF!</definedName>
    <definedName name="_xlnm.Print_Area" localSheetId="0">第一篇总体路线!$B$1:$L$34</definedName>
    <definedName name="_xlnm.Print_Area" localSheetId="17">其它!$B$1:$L$37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17" l="1"/>
  <c r="E7" i="17" s="1"/>
  <c r="E8" i="17" s="1"/>
  <c r="E9" i="17" s="1"/>
  <c r="E10" i="17" s="1"/>
  <c r="E11" i="17" s="1"/>
  <c r="E6" i="16" s="1"/>
  <c r="E7" i="16" s="1"/>
  <c r="E6" i="22" s="1"/>
  <c r="E7" i="22" s="1"/>
  <c r="E8" i="22" s="1"/>
  <c r="E9" i="22" s="1"/>
  <c r="E10" i="22" s="1"/>
  <c r="E11" i="22" s="1"/>
  <c r="E12" i="22" s="1"/>
  <c r="E13" i="22" s="1"/>
  <c r="E15" i="22" s="1"/>
  <c r="E16" i="22" s="1"/>
  <c r="E17" i="22" s="1"/>
  <c r="E7" i="23" s="1"/>
  <c r="E8" i="23" s="1"/>
  <c r="E9" i="23" s="1"/>
  <c r="E10" i="23" s="1"/>
  <c r="E11" i="23" s="1"/>
  <c r="E12" i="23" s="1"/>
  <c r="E13" i="23" s="1"/>
  <c r="E14" i="23" s="1"/>
  <c r="E15" i="23" s="1"/>
  <c r="E16" i="23" s="1"/>
  <c r="E17" i="23" s="1"/>
  <c r="E18" i="23" s="1"/>
  <c r="E19" i="23" s="1"/>
  <c r="E20" i="23" s="1"/>
  <c r="E21" i="23" s="1"/>
  <c r="E22" i="23" s="1"/>
  <c r="E23" i="23" s="1"/>
  <c r="E24" i="23" s="1"/>
  <c r="E25" i="23" s="1"/>
  <c r="E26" i="23" s="1"/>
  <c r="E27" i="23" s="1"/>
  <c r="E28" i="23" s="1"/>
  <c r="E29" i="23" s="1"/>
  <c r="E30" i="23" s="1"/>
  <c r="E31" i="23" s="1"/>
  <c r="E6" i="9" s="1"/>
  <c r="E7" i="9" l="1"/>
  <c r="E6" i="24" s="1"/>
  <c r="E6" i="25" s="1"/>
  <c r="E6" i="26" s="1"/>
  <c r="E6" i="27" s="1"/>
  <c r="E6" i="28" s="1"/>
  <c r="E6" i="29" s="1"/>
  <c r="E7" i="29" s="1"/>
  <c r="E8" i="29" s="1"/>
  <c r="E9" i="29" s="1"/>
  <c r="E10" i="29" s="1"/>
  <c r="E11" i="29" s="1"/>
  <c r="E12" i="29" s="1"/>
  <c r="E13" i="29" s="1"/>
  <c r="E14" i="29" s="1"/>
  <c r="E15" i="29" s="1"/>
  <c r="E16" i="29" s="1"/>
  <c r="E17" i="29" s="1"/>
  <c r="E18" i="29" s="1"/>
  <c r="E19" i="29" s="1"/>
  <c r="E6" i="30" s="1"/>
  <c r="E6" i="31" s="1"/>
  <c r="E7" i="31" s="1"/>
  <c r="E8" i="31" s="1"/>
  <c r="E9" i="31" s="1"/>
  <c r="E10" i="31" s="1"/>
  <c r="E11" i="31" s="1"/>
  <c r="E12" i="31" s="1"/>
  <c r="E13" i="31" s="1"/>
  <c r="E14" i="31" s="1"/>
  <c r="E15" i="31" s="1"/>
  <c r="E6" i="18" s="1"/>
  <c r="E7" i="18" s="1"/>
  <c r="E8" i="18" s="1"/>
  <c r="E11" i="18" s="1"/>
  <c r="E12" i="18" s="1"/>
  <c r="E13" i="18" s="1"/>
  <c r="E14" i="18" s="1"/>
  <c r="E15" i="18" s="1"/>
  <c r="E16" i="18" s="1"/>
  <c r="E17" i="18" s="1"/>
  <c r="E19" i="18" s="1"/>
  <c r="E20" i="18" s="1"/>
  <c r="E21" i="18" s="1"/>
  <c r="E22" i="18" s="1"/>
  <c r="E23" i="18" s="1"/>
  <c r="E24" i="18" s="1"/>
  <c r="E27" i="18" s="1"/>
  <c r="E28" i="18" s="1"/>
  <c r="E29" i="18" s="1"/>
  <c r="E30" i="18" s="1"/>
  <c r="E31" i="18" s="1"/>
  <c r="E32" i="18" s="1"/>
  <c r="E33" i="18" s="1"/>
  <c r="E34" i="18" s="1"/>
  <c r="E36" i="18" s="1"/>
  <c r="E37" i="18" s="1"/>
  <c r="K4" i="18" s="1"/>
  <c r="K5" i="18" s="1"/>
  <c r="K6" i="18" s="1"/>
  <c r="K7" i="18" s="1"/>
  <c r="K8" i="18" s="1"/>
  <c r="K9" i="18" s="1"/>
  <c r="K10" i="18" s="1"/>
  <c r="K11" i="18" s="1"/>
  <c r="K12" i="18" s="1"/>
  <c r="K13" i="18" s="1"/>
  <c r="K14" i="18" s="1"/>
  <c r="K15" i="18" s="1"/>
  <c r="K16" i="18" s="1"/>
  <c r="K17" i="18" s="1"/>
  <c r="K18" i="18" s="1"/>
  <c r="K19" i="18" s="1"/>
  <c r="K20" i="18" s="1"/>
  <c r="K21" i="18" s="1"/>
  <c r="K22" i="18" s="1"/>
  <c r="K24" i="18" s="1"/>
  <c r="K25" i="18" s="1"/>
  <c r="K26" i="18" s="1"/>
  <c r="K27" i="18" s="1"/>
  <c r="K28" i="18" s="1"/>
  <c r="K29" i="18" s="1"/>
  <c r="K30" i="18" s="1"/>
  <c r="K32" i="18" s="1"/>
  <c r="K33" i="18" s="1"/>
  <c r="K34" i="18" s="1"/>
  <c r="K35" i="18" s="1"/>
  <c r="K36" i="18" s="1"/>
  <c r="K37" i="18" s="1"/>
  <c r="E45" i="18" s="1"/>
  <c r="E46" i="18" s="1"/>
  <c r="E47" i="18" s="1"/>
  <c r="E48" i="18" s="1"/>
  <c r="E49" i="18" s="1"/>
  <c r="E50" i="18" s="1"/>
  <c r="E52" i="18" s="1"/>
  <c r="E53" i="18" s="1"/>
  <c r="E54" i="18" s="1"/>
  <c r="E55" i="18" s="1"/>
  <c r="E56" i="18" s="1"/>
  <c r="E57" i="18" s="1"/>
  <c r="E58" i="18" s="1"/>
  <c r="E59" i="18" s="1"/>
  <c r="E61" i="18" s="1"/>
  <c r="E62" i="18" s="1"/>
  <c r="E63" i="18" s="1"/>
  <c r="E64" i="18" s="1"/>
  <c r="E65" i="18" s="1"/>
  <c r="E66" i="18" s="1"/>
  <c r="E68" i="18" s="1"/>
  <c r="E69" i="18" s="1"/>
  <c r="E70" i="18" s="1"/>
  <c r="E71" i="18" s="1"/>
  <c r="E72" i="18" s="1"/>
  <c r="E73" i="18" s="1"/>
  <c r="E75" i="18" s="1"/>
  <c r="K42" i="18" s="1"/>
  <c r="K43" i="18" s="1"/>
  <c r="K44" i="18" s="1"/>
  <c r="K45" i="18" s="1"/>
  <c r="K46" i="18" s="1"/>
  <c r="K48" i="18" s="1"/>
  <c r="K49" i="18" s="1"/>
  <c r="K50" i="18" s="1"/>
  <c r="K51" i="18" s="1"/>
  <c r="K52" i="18" s="1"/>
  <c r="K53" i="18" s="1"/>
  <c r="K55" i="18" s="1"/>
  <c r="K56" i="18" s="1"/>
  <c r="K57" i="18" s="1"/>
  <c r="K58" i="18" s="1"/>
  <c r="K59" i="18" s="1"/>
  <c r="K60" i="18" s="1"/>
  <c r="K61" i="18" s="1"/>
  <c r="K63" i="18" s="1"/>
  <c r="K64" i="18" s="1"/>
  <c r="K65" i="18" s="1"/>
  <c r="K66" i="18" s="1"/>
  <c r="K67" i="18" s="1"/>
  <c r="K68" i="18" s="1"/>
  <c r="K69" i="18" s="1"/>
  <c r="K70" i="18" s="1"/>
  <c r="K71" i="18" s="1"/>
  <c r="K72" i="18" s="1"/>
  <c r="K73" i="18" s="1"/>
  <c r="K74" i="18" s="1"/>
  <c r="K75" i="18" s="1"/>
  <c r="E82" i="18" s="1"/>
  <c r="E83" i="18" s="1"/>
  <c r="E84" i="18" s="1"/>
  <c r="E85" i="18" s="1"/>
  <c r="E86" i="18" s="1"/>
  <c r="E87" i="18" s="1"/>
  <c r="E88" i="18" s="1"/>
  <c r="E89" i="18" s="1"/>
  <c r="E90" i="18" s="1"/>
  <c r="E91" i="18" s="1"/>
  <c r="E92" i="18" s="1"/>
  <c r="E93" i="18" s="1"/>
  <c r="E7" i="34" s="1"/>
  <c r="E8" i="34" s="1"/>
  <c r="E9" i="34" s="1"/>
  <c r="E10" i="34" s="1"/>
  <c r="E11" i="34" s="1"/>
  <c r="E12" i="34" s="1"/>
  <c r="E14" i="34" s="1"/>
  <c r="E15" i="34" s="1"/>
  <c r="E16" i="34" s="1"/>
  <c r="E17" i="34" s="1"/>
  <c r="E18" i="34" s="1"/>
  <c r="E19" i="34" s="1"/>
  <c r="E20" i="34" s="1"/>
  <c r="E22" i="34" s="1"/>
  <c r="E23" i="34" s="1"/>
  <c r="E24" i="34" s="1"/>
  <c r="E25" i="34" s="1"/>
  <c r="E26" i="34" s="1"/>
  <c r="E27" i="34" s="1"/>
  <c r="E28" i="34" s="1"/>
  <c r="E29" i="34" s="1"/>
  <c r="E31" i="34" s="1"/>
  <c r="E32" i="34" s="1"/>
  <c r="E33" i="34" s="1"/>
  <c r="E34" i="34" s="1"/>
  <c r="E35" i="34" s="1"/>
  <c r="E36" i="34" s="1"/>
  <c r="K5" i="34" s="1"/>
  <c r="K6" i="34" s="1"/>
  <c r="K7" i="34" s="1"/>
  <c r="K8" i="34" s="1"/>
  <c r="K9" i="34" s="1"/>
  <c r="K10" i="34" s="1"/>
  <c r="K11" i="34" s="1"/>
  <c r="K13" i="34" s="1"/>
  <c r="K14" i="34" s="1"/>
  <c r="K15" i="34" s="1"/>
  <c r="K16" i="34" s="1"/>
  <c r="K17" i="34" s="1"/>
  <c r="K18" i="34" s="1"/>
  <c r="K19" i="34" s="1"/>
  <c r="K21" i="34" s="1"/>
  <c r="K22" i="34" s="1"/>
  <c r="K23" i="34" s="1"/>
  <c r="K24" i="34" s="1"/>
  <c r="K25" i="34" s="1"/>
  <c r="K26" i="34" s="1"/>
  <c r="K27" i="34" s="1"/>
  <c r="K29" i="34" s="1"/>
  <c r="K30" i="34" s="1"/>
  <c r="K31" i="34" s="1"/>
  <c r="K32" i="34" s="1"/>
  <c r="K33" i="34" s="1"/>
  <c r="K34" i="34" s="1"/>
  <c r="K35" i="34" s="1"/>
  <c r="E47" i="34" s="1"/>
  <c r="E48" i="34" s="1"/>
  <c r="E49" i="34" s="1"/>
  <c r="E50" i="34" s="1"/>
  <c r="E51" i="34" s="1"/>
  <c r="E52" i="34" s="1"/>
  <c r="E53" i="34" s="1"/>
  <c r="E54" i="34" s="1"/>
  <c r="E55" i="34" s="1"/>
  <c r="E56" i="34" s="1"/>
  <c r="E57" i="34" s="1"/>
  <c r="E58" i="34" s="1"/>
  <c r="E59" i="34" s="1"/>
  <c r="E60" i="34" s="1"/>
  <c r="E61" i="34" s="1"/>
  <c r="E62" i="34" s="1"/>
  <c r="E63" i="34" s="1"/>
  <c r="E64" i="34" s="1"/>
  <c r="E65" i="34" s="1"/>
  <c r="E66" i="34" s="1"/>
  <c r="E67" i="34" s="1"/>
  <c r="E68" i="34" s="1"/>
  <c r="E69" i="34" s="1"/>
  <c r="E70" i="34" s="1"/>
  <c r="E71" i="34" s="1"/>
  <c r="E72" i="34" s="1"/>
  <c r="E73" i="34" s="1"/>
  <c r="E74" i="34" s="1"/>
  <c r="E75" i="34" s="1"/>
  <c r="E76" i="34" s="1"/>
  <c r="E77" i="34" s="1"/>
  <c r="K44" i="34" s="1"/>
  <c r="K45" i="34" s="1"/>
  <c r="K46" i="34" s="1"/>
  <c r="K48" i="34" s="1"/>
  <c r="K49" i="34" s="1"/>
  <c r="K50" i="34" s="1"/>
  <c r="K51" i="34" s="1"/>
  <c r="K52" i="34" s="1"/>
  <c r="K53" i="34" s="1"/>
  <c r="K55" i="34" s="1"/>
  <c r="K56" i="34" s="1"/>
  <c r="K57" i="34" s="1"/>
  <c r="K58" i="34" s="1"/>
  <c r="K59" i="34" s="1"/>
  <c r="K60" i="34" s="1"/>
  <c r="K62" i="34" s="1"/>
  <c r="K63" i="34" s="1"/>
  <c r="K65" i="34" s="1"/>
  <c r="K66" i="34" s="1"/>
  <c r="K68" i="34" s="1"/>
  <c r="K69" i="34" s="1"/>
  <c r="K70" i="34" s="1"/>
  <c r="K71" i="34" s="1"/>
  <c r="K72" i="34" s="1"/>
  <c r="K73" i="34" s="1"/>
  <c r="K74" i="34" s="1"/>
  <c r="K75" i="34" s="1"/>
  <c r="K76" i="34" s="1"/>
  <c r="K77" i="34" s="1"/>
  <c r="E86" i="34" s="1"/>
  <c r="E87" i="34" s="1"/>
  <c r="E88" i="34" s="1"/>
  <c r="E89" i="34" s="1"/>
  <c r="E90" i="34" s="1"/>
  <c r="E91" i="34" s="1"/>
  <c r="E92" i="34" s="1"/>
  <c r="E93" i="34" s="1"/>
  <c r="E94" i="34" s="1"/>
  <c r="E95" i="34" s="1"/>
  <c r="E96" i="34" s="1"/>
  <c r="E97" i="34" s="1"/>
  <c r="E98" i="34" s="1"/>
  <c r="E99" i="34" s="1"/>
  <c r="E101" i="34" s="1"/>
  <c r="E102" i="34" s="1"/>
  <c r="E103" i="34" s="1"/>
  <c r="E104" i="34" s="1"/>
  <c r="E105" i="34" s="1"/>
  <c r="E106" i="34" s="1"/>
  <c r="E107" i="34" s="1"/>
  <c r="E6" i="19" s="1"/>
  <c r="E8" i="19" l="1"/>
  <c r="E9" i="19" s="1"/>
  <c r="E10" i="19" s="1"/>
  <c r="E11" i="19" s="1"/>
  <c r="E12" i="19" s="1"/>
  <c r="E13" i="19" s="1"/>
  <c r="E14" i="19" s="1"/>
  <c r="E15" i="19" s="1"/>
  <c r="E16" i="19" s="1"/>
  <c r="E17" i="19" s="1"/>
  <c r="E18" i="19" s="1"/>
  <c r="E19" i="19" s="1"/>
  <c r="E20" i="19" s="1"/>
  <c r="E21" i="19" s="1"/>
  <c r="E22" i="19" s="1"/>
  <c r="E23" i="19" s="1"/>
  <c r="E24" i="19" s="1"/>
  <c r="E25" i="19" s="1"/>
  <c r="E27" i="19" s="1"/>
  <c r="E28" i="19" s="1"/>
  <c r="E29" i="19" s="1"/>
  <c r="E30" i="19" s="1"/>
  <c r="E31" i="19" s="1"/>
  <c r="E32" i="19" s="1"/>
  <c r="E33" i="19" s="1"/>
  <c r="E34" i="19" s="1"/>
  <c r="E35" i="19" s="1"/>
  <c r="E36" i="19" s="1"/>
  <c r="E37" i="19" s="1"/>
  <c r="K4" i="19" s="1"/>
  <c r="K5" i="19" s="1"/>
  <c r="K6" i="19" s="1"/>
  <c r="K7" i="19" s="1"/>
  <c r="K8" i="19" s="1"/>
  <c r="K9" i="19" s="1"/>
  <c r="K10" i="19" s="1"/>
  <c r="K11" i="19" s="1"/>
  <c r="K12" i="19" s="1"/>
  <c r="K13" i="19" s="1"/>
  <c r="K14" i="19" s="1"/>
  <c r="K15" i="19" s="1"/>
  <c r="K16" i="19" s="1"/>
  <c r="K17" i="19" s="1"/>
  <c r="K18" i="19" s="1"/>
  <c r="K19" i="19" s="1"/>
  <c r="K20" i="19" s="1"/>
  <c r="K21" i="19" s="1"/>
  <c r="K22" i="19" s="1"/>
  <c r="K23" i="19" s="1"/>
  <c r="K24" i="19" s="1"/>
  <c r="K25" i="19" s="1"/>
  <c r="K26" i="19" s="1"/>
  <c r="K27" i="19" s="1"/>
  <c r="K28" i="19" s="1"/>
  <c r="K29" i="19" s="1"/>
  <c r="K30" i="19" s="1"/>
  <c r="K31" i="19" s="1"/>
  <c r="K32" i="19" s="1"/>
  <c r="K33" i="19" s="1"/>
  <c r="K34" i="19" s="1"/>
  <c r="K35" i="19" s="1"/>
  <c r="K36" i="19" s="1"/>
  <c r="K37" i="19" s="1"/>
  <c r="E44" i="19" s="1"/>
  <c r="E45" i="19" s="1"/>
  <c r="E46" i="19" s="1"/>
  <c r="E47" i="19" s="1"/>
  <c r="E48" i="19" s="1"/>
  <c r="E49" i="19" s="1"/>
  <c r="E50" i="19" s="1"/>
  <c r="E51" i="19" s="1"/>
  <c r="E52" i="19" s="1"/>
  <c r="E53" i="19" s="1"/>
  <c r="E54" i="19" s="1"/>
  <c r="E55" i="19" s="1"/>
  <c r="E56" i="19" s="1"/>
  <c r="E57" i="19" s="1"/>
  <c r="E59" i="19" s="1"/>
  <c r="E60" i="19" s="1"/>
  <c r="E61" i="19" s="1"/>
  <c r="E62" i="19" s="1"/>
  <c r="E63" i="19" s="1"/>
  <c r="E64" i="19" s="1"/>
  <c r="E65" i="19" s="1"/>
  <c r="E66" i="19" s="1"/>
  <c r="E67" i="19" s="1"/>
  <c r="E68" i="19" s="1"/>
  <c r="E69" i="19" s="1"/>
  <c r="E70" i="19" s="1"/>
  <c r="E71" i="19" s="1"/>
  <c r="E72" i="19" s="1"/>
  <c r="E73" i="19" s="1"/>
  <c r="E74" i="19" s="1"/>
  <c r="E75" i="19" s="1"/>
  <c r="K42" i="19" s="1"/>
  <c r="K43" i="19" s="1"/>
  <c r="K44" i="19" l="1"/>
  <c r="K45" i="19" s="1"/>
  <c r="K46" i="19" s="1"/>
  <c r="K47" i="19" s="1"/>
  <c r="K48" i="19" s="1"/>
  <c r="K49" i="19" s="1"/>
  <c r="K50" i="19" s="1"/>
  <c r="K51" i="19" s="1"/>
  <c r="K52" i="19" s="1"/>
  <c r="K53" i="19" s="1"/>
  <c r="K54" i="19" s="1"/>
  <c r="K55" i="19" s="1"/>
  <c r="K56" i="19" s="1"/>
  <c r="K57" i="19" s="1"/>
  <c r="K58" i="19" s="1"/>
  <c r="K60" i="19" s="1"/>
  <c r="K61" i="19" s="1"/>
  <c r="K62" i="19" l="1"/>
  <c r="K63" i="19" s="1"/>
  <c r="K64" i="19" s="1"/>
  <c r="K65" i="19" s="1"/>
  <c r="K66" i="19" s="1"/>
  <c r="K67" i="19" s="1"/>
  <c r="K68" i="19" s="1"/>
  <c r="K69" i="19" s="1"/>
  <c r="K70" i="19" s="1"/>
  <c r="E7" i="35" s="1"/>
  <c r="E8" i="35" s="1"/>
  <c r="E9" i="35" s="1"/>
  <c r="E10" i="35" s="1"/>
  <c r="E11" i="35" s="1"/>
  <c r="E12" i="35" s="1"/>
  <c r="E13" i="35" s="1"/>
  <c r="E14" i="35" s="1"/>
  <c r="E15" i="35" s="1"/>
  <c r="E16" i="35" s="1"/>
  <c r="E17" i="35" s="1"/>
  <c r="E18" i="35" s="1"/>
  <c r="E19" i="35" s="1"/>
  <c r="E20" i="35" s="1"/>
  <c r="E21" i="35" s="1"/>
  <c r="E22" i="35" s="1"/>
  <c r="E23" i="35" s="1"/>
  <c r="E24" i="35" s="1"/>
  <c r="E25" i="35" s="1"/>
  <c r="E26" i="35" s="1"/>
  <c r="E28" i="35" s="1"/>
  <c r="E29" i="35" s="1"/>
  <c r="E30" i="35" s="1"/>
  <c r="E31" i="35" s="1"/>
  <c r="E32" i="35" s="1"/>
  <c r="E33" i="35" s="1"/>
  <c r="E34" i="35" s="1"/>
  <c r="E6" i="21" s="1"/>
  <c r="E7" i="21" s="1"/>
  <c r="E11" i="21" s="1"/>
  <c r="E12" i="21" s="1"/>
  <c r="E13" i="21" s="1"/>
  <c r="E14" i="21" s="1"/>
  <c r="E15" i="21" s="1"/>
  <c r="E17" i="21" s="1"/>
  <c r="E18" i="21" s="1"/>
  <c r="E19" i="21" s="1"/>
  <c r="E20" i="21" s="1"/>
  <c r="E21" i="21" s="1"/>
  <c r="E22" i="21" s="1"/>
  <c r="E23" i="21" s="1"/>
  <c r="E24" i="21" s="1"/>
  <c r="E25" i="21" s="1"/>
  <c r="E26" i="21" s="1"/>
  <c r="E27" i="21" s="1"/>
  <c r="E28" i="21" s="1"/>
  <c r="E29" i="21" s="1"/>
  <c r="E30" i="21" s="1"/>
  <c r="E31" i="21" s="1"/>
  <c r="E32" i="21" s="1"/>
  <c r="E33" i="21" s="1"/>
  <c r="E34" i="21" s="1"/>
  <c r="E35" i="21" s="1"/>
  <c r="E36" i="21" s="1"/>
  <c r="E37" i="21" s="1"/>
  <c r="K4" i="21" s="1"/>
  <c r="K5" i="21" s="1"/>
  <c r="K6" i="21" s="1"/>
  <c r="K8" i="21" s="1"/>
  <c r="K9" i="21" s="1"/>
  <c r="K10" i="21" s="1"/>
  <c r="K11" i="21" s="1"/>
  <c r="K12" i="21" s="1"/>
  <c r="K13" i="21" s="1"/>
  <c r="K14" i="21" s="1"/>
  <c r="K15" i="21" s="1"/>
  <c r="K16" i="21" s="1"/>
  <c r="K17" i="21" s="1"/>
  <c r="K18" i="21" s="1"/>
  <c r="K19" i="21" s="1"/>
  <c r="K20" i="21" s="1"/>
  <c r="K21" i="21" s="1"/>
  <c r="K22" i="21" s="1"/>
  <c r="K23" i="21" s="1"/>
  <c r="K24" i="21" s="1"/>
  <c r="K25" i="21" s="1"/>
  <c r="K26" i="21" s="1"/>
  <c r="K27" i="21" s="1"/>
  <c r="K28" i="21" s="1"/>
  <c r="K29" i="21" s="1"/>
  <c r="K30" i="21" s="1"/>
  <c r="K31" i="21" s="1"/>
  <c r="K32" i="21" s="1"/>
  <c r="K33" i="21" s="1"/>
  <c r="K34" i="21" s="1"/>
  <c r="K35" i="21" s="1"/>
  <c r="K36" i="21" s="1"/>
  <c r="K37" i="21" s="1"/>
  <c r="E44" i="21" s="1"/>
  <c r="E45" i="21" s="1"/>
  <c r="E46" i="21" s="1"/>
  <c r="E47" i="21" s="1"/>
  <c r="E48" i="21" s="1"/>
  <c r="E49" i="21" s="1"/>
  <c r="E50" i="21" s="1"/>
  <c r="E51" i="21" s="1"/>
  <c r="E52" i="21" s="1"/>
  <c r="E53" i="21" s="1"/>
  <c r="E54" i="21" s="1"/>
  <c r="E55" i="21" s="1"/>
  <c r="E56" i="21" s="1"/>
  <c r="E57" i="21" s="1"/>
  <c r="E58" i="21" s="1"/>
  <c r="E59" i="21" s="1"/>
  <c r="E60" i="21" s="1"/>
  <c r="E61" i="21" s="1"/>
  <c r="E62" i="21" s="1"/>
  <c r="E63" i="21" s="1"/>
  <c r="E64" i="21" s="1"/>
  <c r="E65" i="21" s="1"/>
  <c r="E66" i="21" s="1"/>
  <c r="E67" i="21" s="1"/>
  <c r="E68" i="21" s="1"/>
  <c r="E69" i="21" s="1"/>
  <c r="E70" i="21" s="1"/>
  <c r="E71" i="21" s="1"/>
  <c r="E72" i="21" s="1"/>
  <c r="E73" i="21" s="1"/>
  <c r="E75" i="21" s="1"/>
  <c r="K42" i="21" s="1"/>
  <c r="K43" i="21" s="1"/>
  <c r="K44" i="21" s="1"/>
  <c r="K45" i="21" s="1"/>
  <c r="K46" i="21" s="1"/>
  <c r="K47" i="21" s="1"/>
  <c r="K48" i="21" s="1"/>
  <c r="K49" i="21" s="1"/>
  <c r="K50" i="21" s="1"/>
  <c r="K51" i="21" s="1"/>
  <c r="K52" i="21" s="1"/>
  <c r="K53" i="21" s="1"/>
  <c r="K54" i="21" s="1"/>
  <c r="K55" i="21" s="1"/>
  <c r="K56" i="21" s="1"/>
  <c r="K57" i="21" s="1"/>
  <c r="K58" i="21" s="1"/>
  <c r="K59" i="21" s="1"/>
  <c r="K60" i="21" s="1"/>
  <c r="K61" i="21" s="1"/>
  <c r="K62" i="21" s="1"/>
  <c r="K63" i="21" s="1"/>
  <c r="K64" i="21" s="1"/>
  <c r="K65" i="21" s="1"/>
  <c r="K66" i="21" s="1"/>
  <c r="K67" i="21" s="1"/>
  <c r="K68" i="21" s="1"/>
  <c r="K69" i="21" s="1"/>
  <c r="K70" i="21" s="1"/>
  <c r="K71" i="21" s="1"/>
  <c r="K72" i="21" s="1"/>
  <c r="K73" i="21" s="1"/>
  <c r="K74" i="21" s="1"/>
  <c r="K75" i="21" s="1"/>
  <c r="E82" i="21" s="1"/>
  <c r="E83" i="21" s="1"/>
  <c r="E84" i="21" s="1"/>
  <c r="E85" i="21" s="1"/>
  <c r="E86" i="21" s="1"/>
  <c r="E87" i="21" s="1"/>
  <c r="E88" i="21" s="1"/>
  <c r="E89" i="21" s="1"/>
  <c r="E90" i="21" s="1"/>
  <c r="E91" i="21" s="1"/>
  <c r="E92" i="21" s="1"/>
  <c r="E93" i="21" s="1"/>
  <c r="E94" i="21" s="1"/>
  <c r="E95" i="21" s="1"/>
  <c r="E96" i="21" s="1"/>
  <c r="E97" i="21" s="1"/>
  <c r="E99" i="21" s="1"/>
  <c r="E100" i="21" s="1"/>
  <c r="E101" i="21" s="1"/>
  <c r="E102" i="21" s="1"/>
  <c r="E103" i="21" s="1"/>
  <c r="E104" i="21" s="1"/>
  <c r="E105" i="21" s="1"/>
  <c r="E106" i="21" s="1"/>
  <c r="E107" i="21" s="1"/>
  <c r="E108" i="21" s="1"/>
  <c r="E109" i="21" s="1"/>
  <c r="E110" i="21" s="1"/>
  <c r="E111" i="21" s="1"/>
  <c r="E112" i="21" s="1"/>
  <c r="E113" i="21" s="1"/>
  <c r="E114" i="21" s="1"/>
  <c r="E115" i="21" s="1"/>
  <c r="E116" i="21" s="1"/>
  <c r="K81" i="21" s="1"/>
  <c r="K82" i="21" s="1"/>
  <c r="K83" i="21" s="1"/>
  <c r="K84" i="21" s="1"/>
  <c r="K85" i="21" s="1"/>
  <c r="K86" i="21" s="1"/>
  <c r="K87" i="21" s="1"/>
  <c r="K88" i="21" s="1"/>
  <c r="K89" i="21" s="1"/>
  <c r="K91" i="21" s="1"/>
  <c r="K92" i="21" s="1"/>
  <c r="K93" i="21" s="1"/>
  <c r="K94" i="21" s="1"/>
  <c r="K95" i="21" s="1"/>
  <c r="K96" i="21" s="1"/>
  <c r="K97" i="21" s="1"/>
  <c r="K98" i="21" s="1"/>
  <c r="K99" i="21" s="1"/>
  <c r="K100" i="21" s="1"/>
  <c r="K102" i="21" s="1"/>
  <c r="K103" i="21" s="1"/>
  <c r="K105" i="21" s="1"/>
  <c r="K107" i="21" s="1"/>
  <c r="K109" i="21" s="1"/>
  <c r="K110" i="21" s="1"/>
  <c r="K111" i="21" s="1"/>
  <c r="K112" i="21" s="1"/>
  <c r="K113" i="21" s="1"/>
  <c r="K114" i="21" s="1"/>
  <c r="K115" i="21" s="1"/>
  <c r="K116" i="21" s="1"/>
</calcChain>
</file>

<file path=xl/sharedStrings.xml><?xml version="1.0" encoding="utf-8"?>
<sst xmlns="http://schemas.openxmlformats.org/spreadsheetml/2006/main" count="2405" uniqueCount="1545">
  <si>
    <t>本 册 目 录</t>
  </si>
  <si>
    <t>序号</t>
  </si>
  <si>
    <t>图表名称</t>
  </si>
  <si>
    <t>图号</t>
  </si>
  <si>
    <t>备注</t>
  </si>
  <si>
    <t>T1-1</t>
  </si>
  <si>
    <t>T1-2</t>
  </si>
  <si>
    <t>T1-3</t>
  </si>
  <si>
    <t>T1-4</t>
  </si>
  <si>
    <t>T1-5</t>
  </si>
  <si>
    <t>T1-6</t>
  </si>
  <si>
    <t>路线平面图</t>
  </si>
  <si>
    <t>T2-1</t>
  </si>
  <si>
    <t>T2-2</t>
  </si>
  <si>
    <t>T2-3</t>
  </si>
  <si>
    <t>纵坡、竖曲线表</t>
  </si>
  <si>
    <t>T2-4</t>
  </si>
  <si>
    <t>公路用地表</t>
  </si>
  <si>
    <t>T2-5</t>
  </si>
  <si>
    <t>公路用地图</t>
  </si>
  <si>
    <t>T2-6</t>
  </si>
  <si>
    <t>赔偿树木及青苗数量表</t>
  </si>
  <si>
    <t>T2-7</t>
  </si>
  <si>
    <t>拆迁建筑物表</t>
  </si>
  <si>
    <t>T2-8</t>
  </si>
  <si>
    <t>拆迁电力电讯及其他管线设施表</t>
  </si>
  <si>
    <t>T2-9</t>
  </si>
  <si>
    <t>路线逐桩坐标表</t>
  </si>
  <si>
    <t>T2-10</t>
  </si>
  <si>
    <t>T3-1</t>
  </si>
  <si>
    <t>路基设计表</t>
  </si>
  <si>
    <t>T3-2</t>
  </si>
  <si>
    <t>T3-3</t>
  </si>
  <si>
    <t>T3-4</t>
  </si>
  <si>
    <t>T3-5</t>
  </si>
  <si>
    <t>T3-6</t>
  </si>
  <si>
    <t>低填浅挖路基处理设计图</t>
  </si>
  <si>
    <t>T3-7</t>
  </si>
  <si>
    <t>T3-8</t>
  </si>
  <si>
    <t>高填深挖路基设计图</t>
  </si>
  <si>
    <t>T3-9</t>
  </si>
  <si>
    <t>T3-10</t>
  </si>
  <si>
    <t>桥头路基处理设计图</t>
  </si>
  <si>
    <t>T3-11</t>
  </si>
  <si>
    <t>T3-12</t>
  </si>
  <si>
    <t>陡坡路堤或填挖交界处理设计图</t>
  </si>
  <si>
    <t>T3-13</t>
  </si>
  <si>
    <t>T3-14</t>
  </si>
  <si>
    <t>特殊（工点）路基设计图</t>
  </si>
  <si>
    <t>T3-15</t>
  </si>
  <si>
    <t>路基土石方计算表</t>
  </si>
  <si>
    <t>T3-16</t>
  </si>
  <si>
    <t>T3-17</t>
  </si>
  <si>
    <t>T3-18</t>
  </si>
  <si>
    <t>取土坑（场）、弃土堆（场）设计图</t>
  </si>
  <si>
    <t>T3-19</t>
  </si>
  <si>
    <t>T3-20</t>
  </si>
  <si>
    <t>路基防护工程设计图</t>
  </si>
  <si>
    <t>T3-21</t>
  </si>
  <si>
    <t>T3-22</t>
  </si>
  <si>
    <t>T3-23</t>
  </si>
  <si>
    <t>路基、路面排水工程数量表</t>
  </si>
  <si>
    <t>T3-24</t>
  </si>
  <si>
    <t>路基、路面排水工程设计图</t>
  </si>
  <si>
    <t>T3-25</t>
  </si>
  <si>
    <t>第一篇 总体设计</t>
    <phoneticPr fontId="8" type="noConversion"/>
  </si>
  <si>
    <t>页码</t>
  </si>
  <si>
    <t>页码</t>
    <phoneticPr fontId="8" type="noConversion"/>
  </si>
  <si>
    <t>第六分册</t>
    <phoneticPr fontId="8" type="noConversion"/>
  </si>
  <si>
    <t>路线平纵面图</t>
    <phoneticPr fontId="8" type="noConversion"/>
  </si>
  <si>
    <t>第二篇 路线设计</t>
    <phoneticPr fontId="8" type="noConversion"/>
  </si>
  <si>
    <t>路基横断面图设计图</t>
    <phoneticPr fontId="8" type="noConversion"/>
  </si>
  <si>
    <t>第七分册</t>
    <phoneticPr fontId="8" type="noConversion"/>
  </si>
  <si>
    <t>第八分册</t>
    <phoneticPr fontId="8" type="noConversion"/>
  </si>
  <si>
    <t>第九分册</t>
    <phoneticPr fontId="8" type="noConversion"/>
  </si>
  <si>
    <t>第三篇 路基、路面</t>
    <phoneticPr fontId="8" type="noConversion"/>
  </si>
  <si>
    <t>第五篇 隧道工程</t>
    <phoneticPr fontId="8" type="noConversion"/>
  </si>
  <si>
    <t>T5-1</t>
  </si>
  <si>
    <t>T5-2</t>
  </si>
  <si>
    <t>隧道路面工程数量表</t>
  </si>
  <si>
    <t>T5-2-1</t>
  </si>
  <si>
    <t>诺村隧道工程数量表</t>
  </si>
  <si>
    <t>T5-2-2</t>
  </si>
  <si>
    <t>热米1#隧道工程数量表</t>
  </si>
  <si>
    <t>T5-2-3</t>
  </si>
  <si>
    <t>热米2#隧道工程数量表</t>
  </si>
  <si>
    <t>T5-2-4</t>
  </si>
  <si>
    <t>扎村隧道工程数量表</t>
  </si>
  <si>
    <t>T5-2-5</t>
  </si>
  <si>
    <t>江中隧道工程数量表</t>
  </si>
  <si>
    <t>T5-2-6</t>
  </si>
  <si>
    <t>单嘎1#隧道工程数量表</t>
  </si>
  <si>
    <t>T5-2-7</t>
  </si>
  <si>
    <t>单嘎2#隧道工程数量表</t>
  </si>
  <si>
    <t>T5-2-8</t>
  </si>
  <si>
    <t>下却1#隧道工程数量表</t>
  </si>
  <si>
    <t>T5-2-9</t>
  </si>
  <si>
    <t>下却2#隧道工程数量表</t>
  </si>
  <si>
    <t>T5-2-10</t>
  </si>
  <si>
    <t>仙沟1#隧道工程数量表</t>
  </si>
  <si>
    <t>T5-2-11</t>
  </si>
  <si>
    <t>仙沟2#隧道工程数量表</t>
  </si>
  <si>
    <t>T5-2-12</t>
  </si>
  <si>
    <t>堆米隧道工程数量表</t>
  </si>
  <si>
    <t>T5-2-13</t>
  </si>
  <si>
    <t>森波隧道工程数量表</t>
  </si>
  <si>
    <t>T5-2-14</t>
  </si>
  <si>
    <t>龙安隧道工程数量表</t>
  </si>
  <si>
    <t>T5-2-15</t>
  </si>
  <si>
    <t>雪巴隧道工程数量表</t>
  </si>
  <si>
    <t>T5-2-16</t>
  </si>
  <si>
    <t>北沟隧道工程数量表</t>
  </si>
  <si>
    <t>T5-2-17</t>
  </si>
  <si>
    <t>噶当隧道工程数量表</t>
  </si>
  <si>
    <t>T5-2-18</t>
  </si>
  <si>
    <t>T5-3</t>
  </si>
  <si>
    <t>诺村隧道平面设计图</t>
  </si>
  <si>
    <t>T5-3-1-1</t>
  </si>
  <si>
    <t>诺村隧道纵断面设计图</t>
  </si>
  <si>
    <t>T5-3-1-2</t>
  </si>
  <si>
    <t>诺村隧道平面优化设计图</t>
  </si>
  <si>
    <t>T5-3-1-3</t>
  </si>
  <si>
    <t>下却1#隧道纵断面设计图</t>
  </si>
  <si>
    <t>T5-3-8-2</t>
  </si>
  <si>
    <t>下却1#隧道施工方案布置图</t>
  </si>
  <si>
    <t>T5-3-8-3</t>
  </si>
  <si>
    <t>下却2#隧道平面设计图</t>
  </si>
  <si>
    <t>T5-3-9-1</t>
  </si>
  <si>
    <t>下却2#隧道纵断面设计图</t>
  </si>
  <si>
    <t>T5-3-9-2</t>
  </si>
  <si>
    <t>下却2#隧道施工方案布置图</t>
  </si>
  <si>
    <t>T5-3-9-3</t>
  </si>
  <si>
    <t>仙沟1#隧道平面设计图</t>
  </si>
  <si>
    <t>T5-3-10-1</t>
  </si>
  <si>
    <t>仙沟1#隧道纵断面设计图</t>
  </si>
  <si>
    <t>T5-3-10-2</t>
  </si>
  <si>
    <t>仙沟1#隧道施工方案布置图</t>
  </si>
  <si>
    <t>T5-3-10-3</t>
  </si>
  <si>
    <t>仙沟2#隧道平面设计图</t>
  </si>
  <si>
    <t>T5-3-11-1</t>
  </si>
  <si>
    <t>仙沟2#隧道纵断面设计图</t>
  </si>
  <si>
    <t>T5-3-11-2</t>
  </si>
  <si>
    <t>仙沟2#隧道施工方案布置图</t>
  </si>
  <si>
    <t>T5-3-11-3</t>
  </si>
  <si>
    <t>堆米隧道平面设计图</t>
  </si>
  <si>
    <t>T5-3-12-1</t>
  </si>
  <si>
    <t>堆米隧道纵断面设计图</t>
  </si>
  <si>
    <t>T5-3-12-2</t>
  </si>
  <si>
    <t>堆米隧道施工方案布置图</t>
  </si>
  <si>
    <t>T5-3-12-3</t>
  </si>
  <si>
    <t>森波隧道平面设计图</t>
  </si>
  <si>
    <t>T5-3-13-1</t>
  </si>
  <si>
    <t>森波隧道纵断面设计图</t>
  </si>
  <si>
    <t>T5-3-13-2</t>
  </si>
  <si>
    <t>森波隧道施工方案布置图</t>
  </si>
  <si>
    <t>T5-3-13-3</t>
  </si>
  <si>
    <t>龙安隧道平面设计图</t>
  </si>
  <si>
    <t>T5-3-14-1</t>
  </si>
  <si>
    <t>龙安隧道隧道纵断面设计图</t>
  </si>
  <si>
    <t>T5-3-14-2</t>
  </si>
  <si>
    <t>龙安隧道平面优化设计图</t>
  </si>
  <si>
    <t>T5-3-14-3</t>
  </si>
  <si>
    <t>龙安隧道优化纵断面图</t>
  </si>
  <si>
    <t>T5-3-14-4</t>
  </si>
  <si>
    <t>龙安隧道隧道施工方案布置图</t>
  </si>
  <si>
    <t>T5-3-14-5</t>
  </si>
  <si>
    <t>雪巴隧道平面设计图</t>
  </si>
  <si>
    <t>T5-3-15-1</t>
  </si>
  <si>
    <t>雪巴隧道纵断面设计图</t>
  </si>
  <si>
    <t>T5-3-15-2</t>
  </si>
  <si>
    <t>雪巴隧道施工方案布置图</t>
  </si>
  <si>
    <t>T5-3-15-3</t>
  </si>
  <si>
    <t>北沟隧道平面设计图</t>
  </si>
  <si>
    <t>T5-3-16-1</t>
  </si>
  <si>
    <t>北沟隧道纵断面设计图</t>
  </si>
  <si>
    <t>T5-3-16-2</t>
  </si>
  <si>
    <t>北沟隧道施工方案布置图</t>
  </si>
  <si>
    <t>T5-3-16-3</t>
  </si>
  <si>
    <t>森波隧道进口洞门设计图</t>
  </si>
  <si>
    <t>T5-4-13-1</t>
  </si>
  <si>
    <t>森波隧道出口洞门设计图</t>
  </si>
  <si>
    <t>T5-4-13-2</t>
  </si>
  <si>
    <t>龙安隧道进口洞门设计图</t>
  </si>
  <si>
    <t>T5-4-14-1</t>
  </si>
  <si>
    <t>龙安隧道出口洞门设计图</t>
  </si>
  <si>
    <t>T5-4-14-2</t>
  </si>
  <si>
    <t>雪巴隧道进口洞门设计图</t>
  </si>
  <si>
    <t>T5-4-15-1</t>
  </si>
  <si>
    <t>雪巴隧道出口洞门设计图</t>
  </si>
  <si>
    <t>T5-4-15-2</t>
  </si>
  <si>
    <t>北沟隧道进口洞门设计图</t>
  </si>
  <si>
    <t>T5-4-16-1</t>
  </si>
  <si>
    <t>北沟隧道出口洞门设计图</t>
  </si>
  <si>
    <t>T5-4-16-2</t>
  </si>
  <si>
    <t>噶当隧道进口洞门设计图</t>
  </si>
  <si>
    <t>T5-4-17-1</t>
  </si>
  <si>
    <t>噶当隧道出口洞门设计图</t>
  </si>
  <si>
    <t>T5-4-17-2</t>
  </si>
  <si>
    <t>诺村隧道优化纵断面图</t>
  </si>
  <si>
    <t>T5-3-1-4</t>
  </si>
  <si>
    <t>诺村隧道施工方案布置图</t>
  </si>
  <si>
    <t>T5-3-1-5</t>
  </si>
  <si>
    <t>热米1#隧道平面设计图</t>
  </si>
  <si>
    <t>T5-3-2-1</t>
  </si>
  <si>
    <t>热米1#隧道纵断面设计图</t>
  </si>
  <si>
    <t>T5-3-2-2</t>
  </si>
  <si>
    <t>热米1#隧道平面优化设计图</t>
  </si>
  <si>
    <t>T5-3-2-3</t>
  </si>
  <si>
    <t>T5-3-2-4</t>
  </si>
  <si>
    <t>热米1#隧道施工方案布置图</t>
  </si>
  <si>
    <t>T5-3-2-5</t>
  </si>
  <si>
    <t>热米2#隧道平面设计图</t>
  </si>
  <si>
    <t>T5-3-3-1</t>
  </si>
  <si>
    <t>热米2#隧道纵断面设计图</t>
  </si>
  <si>
    <t>T5-3-3-2</t>
  </si>
  <si>
    <t>热米2#隧道平面优化设计图</t>
  </si>
  <si>
    <t>T5-3-3-3</t>
  </si>
  <si>
    <t>T5-3-3-4</t>
  </si>
  <si>
    <t>热米2#隧道施工方案布置图</t>
  </si>
  <si>
    <t>T5-3-3-5</t>
  </si>
  <si>
    <t>扎村隧道平面设计图</t>
  </si>
  <si>
    <t>T5-3-4-1</t>
  </si>
  <si>
    <t>扎村隧道纵断面设计图</t>
  </si>
  <si>
    <t>T5-3-4-2</t>
  </si>
  <si>
    <t>扎村隧道施工方案布置图</t>
  </si>
  <si>
    <t>T5-3-4-3</t>
  </si>
  <si>
    <t>江中隧道平面设计图</t>
  </si>
  <si>
    <t>T5-3-5-1</t>
  </si>
  <si>
    <t>江中隧道纵断面设计图</t>
  </si>
  <si>
    <t>T5-3-5-2</t>
  </si>
  <si>
    <t>江中隧道施工方案布置图</t>
  </si>
  <si>
    <t>T5-3-5-3</t>
  </si>
  <si>
    <t>单嘎1#隧道平面设计图</t>
  </si>
  <si>
    <t>T5-3-6-1</t>
  </si>
  <si>
    <t>单嘎1#隧道纵断面设计图</t>
  </si>
  <si>
    <t>T5-3-6-2</t>
  </si>
  <si>
    <t>单嘎1#隧道施工方案布置图</t>
  </si>
  <si>
    <t>T5-3-6-3</t>
  </si>
  <si>
    <t>单嘎2#隧道平面设计图</t>
  </si>
  <si>
    <t>T5-3-7-1</t>
  </si>
  <si>
    <t>单嘎2#隧道纵断面设计图</t>
  </si>
  <si>
    <t>T5-3-7-2</t>
  </si>
  <si>
    <t>单嘎2#隧道施工方案布置图</t>
  </si>
  <si>
    <t>T5-3-7-3</t>
  </si>
  <si>
    <t>下却1#隧道平面设计图</t>
  </si>
  <si>
    <t>T5-3-8-1</t>
  </si>
  <si>
    <t>噶当隧道平面设计图</t>
  </si>
  <si>
    <t>T5-3-17-1</t>
  </si>
  <si>
    <t>噶当隧道纵断面设计图</t>
  </si>
  <si>
    <t>T5-3-17-2</t>
  </si>
  <si>
    <t>噶当隧道施工方案布置图</t>
  </si>
  <si>
    <t>T5-3-17-3</t>
  </si>
  <si>
    <t>T5-4</t>
  </si>
  <si>
    <t>诺村隧道进口洞门设计图</t>
  </si>
  <si>
    <t>T5-4-1-1</t>
  </si>
  <si>
    <t>诺村隧道出口洞门设计图</t>
  </si>
  <si>
    <t>T5-4-1-2</t>
  </si>
  <si>
    <t>热米1#隧道进口洞门设计图</t>
  </si>
  <si>
    <t>T5-4-2-1</t>
  </si>
  <si>
    <t>热米1#隧道出口洞门设计图</t>
  </si>
  <si>
    <t>T5-4-2-2</t>
  </si>
  <si>
    <t>热米2#隧道进口洞门设计图</t>
  </si>
  <si>
    <t>T5-4-3-1</t>
  </si>
  <si>
    <t>热米2#隧道出口洞门设计图</t>
  </si>
  <si>
    <t>T5-4-3-2</t>
  </si>
  <si>
    <t>扎村隧道进口洞门设计图</t>
  </si>
  <si>
    <t>T5-4-4-1</t>
  </si>
  <si>
    <t>扎村隧道出口洞门设计图</t>
  </si>
  <si>
    <t>T5-4-4-2</t>
  </si>
  <si>
    <t>江中隧道进口洞门设计图</t>
  </si>
  <si>
    <t>T5-4-5-1</t>
  </si>
  <si>
    <t>江中隧道出口洞门设计图</t>
  </si>
  <si>
    <t>T5-4-5-2</t>
  </si>
  <si>
    <t>单嘎1#隧道进口洞门设计图</t>
  </si>
  <si>
    <t>T5-4-6-1</t>
  </si>
  <si>
    <t>单嘎1#隧道出口洞门设计图</t>
  </si>
  <si>
    <t>T5-4-6-2</t>
  </si>
  <si>
    <t>单嘎2#隧道进口洞门设计图</t>
  </si>
  <si>
    <t>T5-4-7-1</t>
  </si>
  <si>
    <t>单嘎2#隧道出口洞门设计图</t>
  </si>
  <si>
    <t>T5-4-7-2</t>
  </si>
  <si>
    <t>下却1#隧道进口洞门设计图</t>
  </si>
  <si>
    <t>T5-4-8-1</t>
  </si>
  <si>
    <t>下却1#隧道出口洞门设计图</t>
  </si>
  <si>
    <t>T5-4-8-2</t>
  </si>
  <si>
    <t>下却2#隧道进口洞门设计图</t>
  </si>
  <si>
    <t>T5-4-9-1</t>
  </si>
  <si>
    <t>下却2#隧道出口洞门设计图</t>
  </si>
  <si>
    <t>T5-4-9-2</t>
  </si>
  <si>
    <t>仙沟1#隧道进口洞门设计图</t>
  </si>
  <si>
    <t>T5-4-10-1</t>
  </si>
  <si>
    <t>仙沟1#隧道出口洞门设计图</t>
  </si>
  <si>
    <t>T5-4-10-2</t>
  </si>
  <si>
    <t>仙沟2#隧道进口洞门设计图</t>
  </si>
  <si>
    <t>T5-4-11-1</t>
  </si>
  <si>
    <t>仙沟2#隧道出口洞门设计图</t>
  </si>
  <si>
    <t>T5-4-11-2</t>
  </si>
  <si>
    <t>堆米隧道进口洞门设计图</t>
  </si>
  <si>
    <t>T5-4-12-1</t>
  </si>
  <si>
    <t>堆米隧道出口洞门设计图</t>
  </si>
  <si>
    <t>T5-4-12-2</t>
  </si>
  <si>
    <t>T5-5</t>
  </si>
  <si>
    <t>隧道建筑限界及内轮廓设计图</t>
  </si>
  <si>
    <t>T5-5-1</t>
  </si>
  <si>
    <t>隧道衬砌支护参数设计图</t>
  </si>
  <si>
    <t>T5-5-2</t>
  </si>
  <si>
    <t>隧道防排水设计图</t>
  </si>
  <si>
    <t>T5-5-3</t>
  </si>
  <si>
    <t>隧道超前支护参数设计图</t>
  </si>
  <si>
    <t>T5-5-4</t>
  </si>
  <si>
    <t>隧道开挖方法设计图</t>
  </si>
  <si>
    <t>T5-5-5</t>
  </si>
  <si>
    <t>隧道不良地质段处治设计图</t>
  </si>
  <si>
    <t>T5-5-6</t>
  </si>
  <si>
    <t>隧道监控量测方案设计图</t>
  </si>
  <si>
    <t>T5-5-7</t>
  </si>
  <si>
    <t>隧道超前地质预报方案设计图</t>
  </si>
  <si>
    <t>T5-5-8</t>
  </si>
  <si>
    <t>隧道路面结构层设计图</t>
  </si>
  <si>
    <t>T5-5-9</t>
  </si>
  <si>
    <t>隧道洞内保温防冻设计图</t>
  </si>
  <si>
    <t>T5-5-10</t>
  </si>
  <si>
    <t>隧道意外事故逃生设施设计图</t>
  </si>
  <si>
    <t>T5-5-11</t>
  </si>
  <si>
    <t>隧道机电工程数量表</t>
    <phoneticPr fontId="8" type="noConversion"/>
  </si>
  <si>
    <t>T5-6</t>
  </si>
  <si>
    <t>诺村隧道附属设施一览表</t>
  </si>
  <si>
    <t>T5-6-1</t>
  </si>
  <si>
    <t>热米1#隧道附属设施一览表</t>
  </si>
  <si>
    <t>T5-6-2</t>
  </si>
  <si>
    <t>热米2#隧道附属设施一览表</t>
  </si>
  <si>
    <t>T5-6-3</t>
  </si>
  <si>
    <t>扎村隧道附属设施一览表</t>
  </si>
  <si>
    <t>T5-6-4</t>
  </si>
  <si>
    <t>江中隧道附属设施一览表</t>
  </si>
  <si>
    <t>T5-6-5</t>
  </si>
  <si>
    <t>单嘎1#隧道附属设施一览表</t>
  </si>
  <si>
    <t>T5-6-6</t>
  </si>
  <si>
    <t>单嘎2#隧道附属设施一览表</t>
  </si>
  <si>
    <t>T5-6-7</t>
  </si>
  <si>
    <t>下却1#隧道附属设施一览表</t>
  </si>
  <si>
    <t>T5-6-8</t>
  </si>
  <si>
    <t>下却2#隧道附属设施一览表</t>
  </si>
  <si>
    <t>T5-6-9</t>
  </si>
  <si>
    <t>仙沟1#隧道附属设施一览表</t>
  </si>
  <si>
    <t>T5-6-10</t>
  </si>
  <si>
    <t>仙沟2#隧道附属设施一览表</t>
  </si>
  <si>
    <t>T5-6-11</t>
  </si>
  <si>
    <t>堆米隧道附属设施一览表</t>
  </si>
  <si>
    <t>T5-6-12</t>
  </si>
  <si>
    <t>森波隧道附属设施一览表</t>
  </si>
  <si>
    <t>T5-6-13</t>
  </si>
  <si>
    <t>龙安隧道附属设施一览表</t>
  </si>
  <si>
    <t>T5-6-14</t>
  </si>
  <si>
    <t>雪巴隧道附属设施一览表</t>
  </si>
  <si>
    <t>T5-6-15</t>
  </si>
  <si>
    <t>北沟隧道附属设施一览表</t>
  </si>
  <si>
    <t>T5-6-16</t>
  </si>
  <si>
    <t>噶当隧道附属设施一览表</t>
  </si>
  <si>
    <t>T5-6-17</t>
  </si>
  <si>
    <t>洞噶保通点附属设施一览表</t>
  </si>
  <si>
    <t>T5-6-18</t>
  </si>
  <si>
    <t>卧龙保通点附属设施一览表</t>
  </si>
  <si>
    <t>T5-6-19</t>
  </si>
  <si>
    <t>扎绕保通点附属设施一览表</t>
  </si>
  <si>
    <t>T5-6-20</t>
  </si>
  <si>
    <t>T5-7</t>
  </si>
  <si>
    <t>隧道监控设计图</t>
  </si>
  <si>
    <t>T5-7-JK</t>
  </si>
  <si>
    <t>隧道火灾报警设计图</t>
  </si>
  <si>
    <t>T5-7-BJ</t>
  </si>
  <si>
    <t>隧道通风设计图</t>
  </si>
  <si>
    <t>T5-7-TF</t>
  </si>
  <si>
    <t>隧道照明设计图</t>
  </si>
  <si>
    <t>T5-7-ZM</t>
  </si>
  <si>
    <t>隧道消防设计图</t>
  </si>
  <si>
    <t>T5-7-XF</t>
  </si>
  <si>
    <t>隧道供配电设计图</t>
  </si>
  <si>
    <t>T5-7-GD</t>
  </si>
  <si>
    <t>隧道变电所结构设计图</t>
  </si>
  <si>
    <t>T5-7-PJ</t>
  </si>
  <si>
    <t>安全设施</t>
  </si>
  <si>
    <t>T2-11</t>
  </si>
  <si>
    <t>区域路网交通标志布置图</t>
  </si>
  <si>
    <t>T2-11-1</t>
  </si>
  <si>
    <t>(2)</t>
  </si>
  <si>
    <t>T2-11-2</t>
  </si>
  <si>
    <t>(3)</t>
  </si>
  <si>
    <t xml:space="preserve"> 标志、标线平面布置图</t>
  </si>
  <si>
    <t>T2-11-3</t>
  </si>
  <si>
    <t>安全设施工程数量汇总表</t>
    <phoneticPr fontId="8" type="noConversion"/>
  </si>
  <si>
    <t>标志、标线平面布置图</t>
    <phoneticPr fontId="8" type="noConversion"/>
  </si>
  <si>
    <t xml:space="preserve"> 标志设置一览表</t>
  </si>
  <si>
    <t>T2-11-4</t>
  </si>
  <si>
    <t>标线设置一览表</t>
  </si>
  <si>
    <t>T2-11-5</t>
  </si>
  <si>
    <t>立面标记设置一览表</t>
  </si>
  <si>
    <t>T2-11-6</t>
  </si>
  <si>
    <t>突起路标（路钮）设置一览表</t>
  </si>
  <si>
    <t>T2-11-7</t>
  </si>
  <si>
    <t>波形护栏设置一览表</t>
  </si>
  <si>
    <t>T2-11-8</t>
  </si>
  <si>
    <t xml:space="preserve"> 混凝土护栏设置一览表</t>
  </si>
  <si>
    <t>T2-11-9</t>
  </si>
  <si>
    <t>轮廓标设置一览表</t>
  </si>
  <si>
    <t>T2-11-10</t>
  </si>
  <si>
    <t>反光镜设置一览表</t>
  </si>
  <si>
    <t>T2-11-11</t>
  </si>
  <si>
    <t>反光环设置一览表</t>
  </si>
  <si>
    <t>T2-11-12</t>
  </si>
  <si>
    <t>(14)</t>
  </si>
  <si>
    <t>标志版面图</t>
  </si>
  <si>
    <t>T2-11-14</t>
  </si>
  <si>
    <t>(15)</t>
  </si>
  <si>
    <t>单柱式标志结构图</t>
  </si>
  <si>
    <t>T2-11-15</t>
  </si>
  <si>
    <t>(16)</t>
  </si>
  <si>
    <t>悬臂式标志结构图</t>
  </si>
  <si>
    <t>T2-11-16</t>
  </si>
  <si>
    <t>(17)</t>
  </si>
  <si>
    <t>附着式标志结构图</t>
  </si>
  <si>
    <t>T2-11-17</t>
  </si>
  <si>
    <t>(18)</t>
  </si>
  <si>
    <t>一般路段路面标线设计图</t>
  </si>
  <si>
    <t>T2-11-18</t>
  </si>
  <si>
    <t>(19)</t>
  </si>
  <si>
    <t>立面标记布置图</t>
  </si>
  <si>
    <t>T2-11-19</t>
  </si>
  <si>
    <t>(20)</t>
  </si>
  <si>
    <t>突起路标一般布置图</t>
  </si>
  <si>
    <t>T2-11-20</t>
  </si>
  <si>
    <t>(21)</t>
  </si>
  <si>
    <t>路侧波形梁护栏设计图</t>
  </si>
  <si>
    <t>T2-11-21</t>
  </si>
  <si>
    <t>(22)</t>
  </si>
  <si>
    <t>混凝土护栏设计图</t>
  </si>
  <si>
    <t>T2-11-22</t>
  </si>
  <si>
    <t>(23)</t>
  </si>
  <si>
    <t>I、Ⅱ型附着式轮廓标设计图</t>
  </si>
  <si>
    <t>T2-11-23</t>
  </si>
  <si>
    <t>(24)</t>
  </si>
  <si>
    <t>隧道反光环大样图</t>
  </si>
  <si>
    <t>T2-11-24</t>
  </si>
  <si>
    <t>(25)</t>
  </si>
  <si>
    <t>T2-11-25</t>
  </si>
  <si>
    <t>(26)</t>
  </si>
  <si>
    <t>界碑、百米桩、里程碑构造图</t>
  </si>
  <si>
    <t>T2-11-26</t>
  </si>
  <si>
    <t>(27)</t>
  </si>
  <si>
    <t>反光镜安装示意图</t>
  </si>
  <si>
    <t>T2-11-27</t>
  </si>
  <si>
    <t>(1)</t>
    <phoneticPr fontId="8" type="noConversion"/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</si>
  <si>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</si>
  <si>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</si>
  <si>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</si>
  <si>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</si>
  <si>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</si>
  <si>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</si>
  <si>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</si>
  <si>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</si>
  <si>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</si>
  <si>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</si>
  <si>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第十分册</t>
    <phoneticPr fontId="8" type="noConversion"/>
  </si>
  <si>
    <t>第七篇 交通工程及沿线设施</t>
    <phoneticPr fontId="8" type="noConversion"/>
  </si>
  <si>
    <t>洞嘎保通点总平面图</t>
  </si>
  <si>
    <t>洞嘎保通点区域位置图</t>
  </si>
  <si>
    <t>卧龙保通点总平面图</t>
  </si>
  <si>
    <t>卧龙保通点区域位置图</t>
  </si>
  <si>
    <t>扎绕保通点总平面图</t>
  </si>
  <si>
    <t>保通点设计图纸</t>
    <phoneticPr fontId="8" type="noConversion"/>
  </si>
  <si>
    <t>车库及养护设备存放间一层平面图</t>
  </si>
  <si>
    <t>车库及养护设备存放间屋顶平面图</t>
  </si>
  <si>
    <r>
      <t>车库及养护设备存放间</t>
    </r>
    <r>
      <rPr>
        <sz val="11"/>
        <rFont val="Constantia"/>
        <family val="1"/>
      </rPr>
      <t>1-1</t>
    </r>
    <r>
      <rPr>
        <sz val="11"/>
        <rFont val="SimSun"/>
        <charset val="134"/>
      </rPr>
      <t>剖面图</t>
    </r>
  </si>
  <si>
    <t>车库及养护设备存放间1-6轴、6-1轴立面图</t>
  </si>
  <si>
    <r>
      <t>车库及养护设备存放间</t>
    </r>
    <r>
      <rPr>
        <sz val="11"/>
        <rFont val="Constantia"/>
        <family val="1"/>
      </rPr>
      <t>A-B</t>
    </r>
    <r>
      <rPr>
        <sz val="11"/>
        <rFont val="SimSun"/>
        <charset val="134"/>
      </rPr>
      <t>轴、</t>
    </r>
    <r>
      <rPr>
        <sz val="11"/>
        <rFont val="Constantia"/>
        <family val="1"/>
      </rPr>
      <t>B-A</t>
    </r>
    <r>
      <rPr>
        <sz val="11"/>
        <rFont val="SimSun"/>
        <charset val="134"/>
      </rPr>
      <t>轴立面图</t>
    </r>
  </si>
  <si>
    <t>职工公寓一层平面图</t>
  </si>
  <si>
    <t>职工公寓二层平面图</t>
  </si>
  <si>
    <t>职工公寓屋顶平面图</t>
  </si>
  <si>
    <t>职工公寓1-4轴立面图</t>
  </si>
  <si>
    <t>职工公寓1-4轴剖面图</t>
  </si>
  <si>
    <t>职工公寓A-T轴、T-A轴立面图</t>
  </si>
  <si>
    <t>食堂一层平面图、屋顶平面图</t>
  </si>
  <si>
    <r>
      <t>食堂1-3轴、</t>
    </r>
    <r>
      <rPr>
        <sz val="11"/>
        <rFont val="Constantia"/>
        <family val="1"/>
      </rPr>
      <t>3-1</t>
    </r>
    <r>
      <rPr>
        <sz val="11"/>
        <rFont val="SimSun"/>
        <charset val="134"/>
      </rPr>
      <t>轴立面图</t>
    </r>
  </si>
  <si>
    <t>T7-2-2-13</t>
  </si>
  <si>
    <r>
      <t>食堂</t>
    </r>
    <r>
      <rPr>
        <sz val="11"/>
        <rFont val="Constantia"/>
        <family val="1"/>
      </rPr>
      <t>A-B</t>
    </r>
    <r>
      <rPr>
        <sz val="11"/>
        <rFont val="SimSun"/>
        <charset val="134"/>
      </rPr>
      <t>轴、</t>
    </r>
    <r>
      <rPr>
        <sz val="11"/>
        <rFont val="Constantia"/>
        <family val="1"/>
      </rPr>
      <t>B-A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1-1</t>
    </r>
    <r>
      <rPr>
        <sz val="11"/>
        <rFont val="SimSun"/>
        <charset val="134"/>
      </rPr>
      <t>轴剖面图</t>
    </r>
  </si>
  <si>
    <t>T7-2-2-14</t>
  </si>
  <si>
    <t>值班及监控设备室一层平面图</t>
  </si>
  <si>
    <t>T7-2-2-15</t>
  </si>
  <si>
    <t>值班及监控设备室屋顶平面图、1-1剖面图</t>
  </si>
  <si>
    <t>T7-2-2-16</t>
  </si>
  <si>
    <r>
      <t>值班及监控设备室</t>
    </r>
    <r>
      <rPr>
        <sz val="11"/>
        <rFont val="Constantia"/>
        <family val="1"/>
      </rPr>
      <t>1-3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3-1</t>
    </r>
    <r>
      <rPr>
        <sz val="11"/>
        <rFont val="SimSun"/>
        <charset val="134"/>
      </rPr>
      <t>轴立面图</t>
    </r>
  </si>
  <si>
    <t>T7-2-2-17</t>
  </si>
  <si>
    <t>值班及监控设备室A-T轴立面图、T-A轴立面图</t>
  </si>
  <si>
    <t>T7-2-2-18</t>
  </si>
  <si>
    <t>设备房一层平面图</t>
  </si>
  <si>
    <t>T7-2-2-19</t>
  </si>
  <si>
    <t>设备房屋顶平面图</t>
  </si>
  <si>
    <t>T7-2-2-20</t>
  </si>
  <si>
    <r>
      <t>设备房</t>
    </r>
    <r>
      <rPr>
        <sz val="11"/>
        <rFont val="Constantia"/>
        <family val="1"/>
      </rPr>
      <t>1-8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8-1</t>
    </r>
    <r>
      <rPr>
        <sz val="11"/>
        <rFont val="SimSun"/>
        <charset val="134"/>
      </rPr>
      <t>轴立面图</t>
    </r>
  </si>
  <si>
    <t>T7-2-2-21</t>
  </si>
  <si>
    <t>设备房1-1剖面图</t>
  </si>
  <si>
    <t>T7-2-2-22</t>
  </si>
  <si>
    <t>设备房A-B轴立面图、B-A轴立面图</t>
  </si>
  <si>
    <t>T7-2-2-23</t>
  </si>
  <si>
    <t>工程做法表门窗表</t>
  </si>
  <si>
    <t>T7-2-2-24</t>
  </si>
  <si>
    <t>保通点总平面图</t>
    <phoneticPr fontId="8" type="noConversion"/>
  </si>
  <si>
    <t>保通点建筑设计图</t>
    <phoneticPr fontId="8" type="noConversion"/>
  </si>
  <si>
    <t>T7-2</t>
    <phoneticPr fontId="8" type="noConversion"/>
  </si>
  <si>
    <t>T7-2-1</t>
    <phoneticPr fontId="8" type="noConversion"/>
  </si>
  <si>
    <t>T7-2-1-01</t>
    <phoneticPr fontId="8" type="noConversion"/>
  </si>
  <si>
    <t>T7-2-1-02</t>
    <phoneticPr fontId="8" type="noConversion"/>
  </si>
  <si>
    <t>T7-2-1-03</t>
    <phoneticPr fontId="8" type="noConversion"/>
  </si>
  <si>
    <t>T7-2-1-04</t>
    <phoneticPr fontId="8" type="noConversion"/>
  </si>
  <si>
    <t>T7-2-1-05</t>
    <phoneticPr fontId="8" type="noConversion"/>
  </si>
  <si>
    <t>T7-2-2</t>
    <phoneticPr fontId="8" type="noConversion"/>
  </si>
  <si>
    <t>T7-2-2-01</t>
    <phoneticPr fontId="8" type="noConversion"/>
  </si>
  <si>
    <t>T7-2-2-02</t>
    <phoneticPr fontId="8" type="noConversion"/>
  </si>
  <si>
    <t>T7-2-2-03</t>
    <phoneticPr fontId="8" type="noConversion"/>
  </si>
  <si>
    <t>T7-2-2-04</t>
    <phoneticPr fontId="8" type="noConversion"/>
  </si>
  <si>
    <t>T7-2-2-05</t>
    <phoneticPr fontId="8" type="noConversion"/>
  </si>
  <si>
    <t>T7-2-2-06</t>
    <phoneticPr fontId="8" type="noConversion"/>
  </si>
  <si>
    <t>T7-2-2-07</t>
    <phoneticPr fontId="8" type="noConversion"/>
  </si>
  <si>
    <t>T7-2-2-08</t>
    <phoneticPr fontId="8" type="noConversion"/>
  </si>
  <si>
    <t>T7-2-2-09</t>
    <phoneticPr fontId="8" type="noConversion"/>
  </si>
  <si>
    <t>T7-2-2-10</t>
    <phoneticPr fontId="8" type="noConversion"/>
  </si>
  <si>
    <t>T7-2-2-11</t>
    <phoneticPr fontId="8" type="noConversion"/>
  </si>
  <si>
    <t>T7-2-2-12</t>
    <phoneticPr fontId="8" type="noConversion"/>
  </si>
  <si>
    <t>T7-2-3</t>
  </si>
  <si>
    <t>洞嘎、卧龙保通点食堂基础平面布置图</t>
  </si>
  <si>
    <t>T7-2-3-01</t>
  </si>
  <si>
    <t>洞嘎、卧龙保通点食堂柱配筋图</t>
  </si>
  <si>
    <t>T7-2-3-02</t>
  </si>
  <si>
    <t>洞嘎、卧龙保通点食堂一层板平面配筋图</t>
  </si>
  <si>
    <t>T7-2-3-03</t>
  </si>
  <si>
    <t>洞嘎、卧龙保通点食堂屋面板平面配筋图</t>
  </si>
  <si>
    <t>T7-2-3-04</t>
  </si>
  <si>
    <t>洞嘎、卧龙保通点食堂一层梁平法配筋图</t>
  </si>
  <si>
    <t>T7-2-3-05</t>
  </si>
  <si>
    <t>洞嘎、卧龙保通点食堂屋面梁平法配筋图</t>
  </si>
  <si>
    <t>T7-2-3-06</t>
  </si>
  <si>
    <t>洞嘎、卧龙保通点值班及监控室基础平面布置图</t>
  </si>
  <si>
    <t>T7-2-3-07</t>
  </si>
  <si>
    <t>洞嘎、卧龙保通点值班及监控室柱配筋图</t>
  </si>
  <si>
    <t>T7-2-3-08</t>
  </si>
  <si>
    <t>洞嘎、卧龙保通点值班及监控室一层板平面配筋图</t>
  </si>
  <si>
    <t>T7-2-3-09</t>
  </si>
  <si>
    <t>洞嘎、卧龙保通点值班及监控室屋面板平面配筋图</t>
  </si>
  <si>
    <t>T7-2-3-10</t>
  </si>
  <si>
    <t>洞嘎、卧龙保通点值班及监控室一层梁平法配筋图</t>
  </si>
  <si>
    <t>T7-2-3-11</t>
  </si>
  <si>
    <t>洞嘎、卧龙保通点值班及监控室屋面梁平法配筋图</t>
  </si>
  <si>
    <t>T7-2-3-12</t>
  </si>
  <si>
    <t>洞嘎、卧龙保通点职工公寓基础平面布置图</t>
  </si>
  <si>
    <t>T7-2-3-13</t>
  </si>
  <si>
    <t>洞嘎、卧龙保通点职工公寓柱配筋图</t>
  </si>
  <si>
    <t>T7-2-3-14</t>
  </si>
  <si>
    <t>洞嘎、卧龙保通点职工公寓一层板平面配筋图</t>
  </si>
  <si>
    <t>T7-2-3-15</t>
  </si>
  <si>
    <t>洞嘎、卧龙保通点职工公寓二层板平面配筋图</t>
  </si>
  <si>
    <t>T7-2-3-16</t>
  </si>
  <si>
    <t>洞嘎、卧龙保通点职工公寓屋面板平面配筋图</t>
  </si>
  <si>
    <t>T7-2-3-17</t>
  </si>
  <si>
    <t>洞嘎、卧龙保通点职工公寓一层梁平法配筋图</t>
  </si>
  <si>
    <t>T7-2-3-18</t>
  </si>
  <si>
    <t>洞嘎、卧龙保通点职工公寓二层梁平法配筋图</t>
  </si>
  <si>
    <t>T7-2-3-19</t>
  </si>
  <si>
    <t>洞嘎、卧龙保通点职工公寓屋面梁平法配筋图</t>
  </si>
  <si>
    <t>T7-2-3-20</t>
  </si>
  <si>
    <t>洞嘎、卧龙保通点车库基础平面布置图</t>
  </si>
  <si>
    <t>T7-2-3-21</t>
  </si>
  <si>
    <t>洞嘎、卧龙保通点车库基顶~屋面层柱平法施工图</t>
  </si>
  <si>
    <t>T7-2-3-22</t>
  </si>
  <si>
    <t>洞嘎、卧龙保通点车库一层结构平面布置图及板配筋图</t>
  </si>
  <si>
    <t>T7-2-3-23</t>
  </si>
  <si>
    <t>洞嘎、卧龙保通点车库一层梁平法施工图</t>
  </si>
  <si>
    <t>T7-2-3-24</t>
  </si>
  <si>
    <t>洞嘎、卧龙保通点车库屋面结构平面布置图及板配筋图</t>
  </si>
  <si>
    <t>T7-2-3-25</t>
  </si>
  <si>
    <t>洞嘎、卧龙保通点车库屋面梁平法施工图</t>
  </si>
  <si>
    <t>T7-2-3-26</t>
  </si>
  <si>
    <t>洞嘎、卧龙保通点设备房基础平面布置图</t>
  </si>
  <si>
    <t>T7-2-3-27</t>
  </si>
  <si>
    <t>洞嘎、卧龙保通点设备房基顶~屋面墙柱详图</t>
  </si>
  <si>
    <t>T7-2-3-28</t>
  </si>
  <si>
    <t>洞嘎、卧龙保通点设备房屋面结构平面布置图及板配筋图</t>
  </si>
  <si>
    <t>T7-2-3-29</t>
  </si>
  <si>
    <t>洞嘎、卧龙保通点设备房屋面梁平法施工图</t>
  </si>
  <si>
    <t>T7-2-3-30</t>
  </si>
  <si>
    <t>扎绕保通点食堂基础平面布置图</t>
  </si>
  <si>
    <t>T7-2-3-31</t>
  </si>
  <si>
    <t>扎绕保通点食堂柱配筋图</t>
  </si>
  <si>
    <t>T7-2-3-32</t>
  </si>
  <si>
    <t>扎绕保通点食堂一层板平面配筋图</t>
  </si>
  <si>
    <t>T7-2-3-33</t>
  </si>
  <si>
    <t>保通点结构设计图纸</t>
    <phoneticPr fontId="8" type="noConversion"/>
  </si>
  <si>
    <t>3</t>
    <phoneticPr fontId="8" type="noConversion"/>
  </si>
  <si>
    <t>(28)</t>
  </si>
  <si>
    <t>(29)</t>
  </si>
  <si>
    <t>(30)</t>
  </si>
  <si>
    <t>(31)</t>
  </si>
  <si>
    <t>(32)</t>
  </si>
  <si>
    <t>(33)</t>
  </si>
  <si>
    <t>(34)</t>
  </si>
  <si>
    <t>(34)</t>
    <phoneticPr fontId="8" type="noConversion"/>
  </si>
  <si>
    <t>(35)</t>
  </si>
  <si>
    <t>(36)</t>
  </si>
  <si>
    <t>(37)</t>
  </si>
  <si>
    <t>(38)</t>
  </si>
  <si>
    <t>(39)</t>
  </si>
  <si>
    <t>(40)</t>
  </si>
  <si>
    <t>(41)</t>
  </si>
  <si>
    <t>(42)</t>
  </si>
  <si>
    <t>(43)</t>
  </si>
  <si>
    <t>(44)</t>
  </si>
  <si>
    <t>(45)</t>
  </si>
  <si>
    <t>(46)</t>
  </si>
  <si>
    <t>(47)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</si>
  <si>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</si>
  <si>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</si>
  <si>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</si>
  <si>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</si>
  <si>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</si>
  <si>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</si>
  <si>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</si>
  <si>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</si>
  <si>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</si>
  <si>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(57)</t>
  </si>
  <si>
    <t>(58)</t>
  </si>
  <si>
    <t>(59)</t>
  </si>
  <si>
    <t>(60)</t>
  </si>
  <si>
    <t>扎绕保通点食堂屋面板平面配筋图</t>
    <phoneticPr fontId="8" type="noConversion"/>
  </si>
  <si>
    <t>T7-2-3-34</t>
    <phoneticPr fontId="8" type="noConversion"/>
  </si>
  <si>
    <t>扎绕保通点食堂一层梁平法配筋图</t>
    <phoneticPr fontId="8" type="noConversion"/>
  </si>
  <si>
    <t>T7-2-3-35</t>
    <phoneticPr fontId="8" type="noConversion"/>
  </si>
  <si>
    <t>扎绕保通点食堂屋面梁平法配筋图</t>
    <phoneticPr fontId="8" type="noConversion"/>
  </si>
  <si>
    <t>T7-2-3-36</t>
    <phoneticPr fontId="8" type="noConversion"/>
  </si>
  <si>
    <t>扎绕保通点值班及监控室基础平面布置图</t>
    <phoneticPr fontId="8" type="noConversion"/>
  </si>
  <si>
    <t>T7-2-3-37</t>
    <phoneticPr fontId="8" type="noConversion"/>
  </si>
  <si>
    <t>扎绕保通点值班及监控室柱配筋图</t>
    <phoneticPr fontId="8" type="noConversion"/>
  </si>
  <si>
    <t>T7-2-3-38</t>
    <phoneticPr fontId="8" type="noConversion"/>
  </si>
  <si>
    <t>扎绕保通点值班及监控室一层板平面配筋图</t>
    <phoneticPr fontId="8" type="noConversion"/>
  </si>
  <si>
    <t>T7-2-3-39</t>
    <phoneticPr fontId="8" type="noConversion"/>
  </si>
  <si>
    <t>扎绕保通点值班及监控室屋面板平面配筋图</t>
    <phoneticPr fontId="8" type="noConversion"/>
  </si>
  <si>
    <t>T7-2-3-40</t>
    <phoneticPr fontId="8" type="noConversion"/>
  </si>
  <si>
    <t>扎绕保通点值班及监控室一层梁平法配筋图</t>
    <phoneticPr fontId="8" type="noConversion"/>
  </si>
  <si>
    <t>T7-2-3-41</t>
    <phoneticPr fontId="8" type="noConversion"/>
  </si>
  <si>
    <t>扎绕保通点值班及监控室屋面梁平法配筋图</t>
    <phoneticPr fontId="8" type="noConversion"/>
  </si>
  <si>
    <t>T7-2-3-42</t>
    <phoneticPr fontId="8" type="noConversion"/>
  </si>
  <si>
    <t>扎绕保通点职工公寓基础平面布置图</t>
    <phoneticPr fontId="8" type="noConversion"/>
  </si>
  <si>
    <t>T7-2-3-43</t>
    <phoneticPr fontId="8" type="noConversion"/>
  </si>
  <si>
    <t>扎绕保通点职工公寓柱配筋图</t>
    <phoneticPr fontId="8" type="noConversion"/>
  </si>
  <si>
    <t>T7-2-3-44</t>
    <phoneticPr fontId="8" type="noConversion"/>
  </si>
  <si>
    <t>扎绕保通点职工公寓一层板平面配筋图</t>
    <phoneticPr fontId="8" type="noConversion"/>
  </si>
  <si>
    <t>T7-2-3-45</t>
    <phoneticPr fontId="8" type="noConversion"/>
  </si>
  <si>
    <t>扎绕保通点职工公寓二层板平面配筋图</t>
    <phoneticPr fontId="8" type="noConversion"/>
  </si>
  <si>
    <t>T7-2-3-46</t>
    <phoneticPr fontId="8" type="noConversion"/>
  </si>
  <si>
    <t>扎绕保通点职工公寓柱屋面板平面配筋图</t>
    <phoneticPr fontId="8" type="noConversion"/>
  </si>
  <si>
    <t>T7-2-3-47</t>
    <phoneticPr fontId="8" type="noConversion"/>
  </si>
  <si>
    <t>扎绕保通点职工公寓一层梁平法配筋图</t>
    <phoneticPr fontId="8" type="noConversion"/>
  </si>
  <si>
    <t>T7-2-3-48</t>
    <phoneticPr fontId="8" type="noConversion"/>
  </si>
  <si>
    <t>扎绕保通点职工公寓二层梁平法配筋图</t>
    <phoneticPr fontId="8" type="noConversion"/>
  </si>
  <si>
    <t>T7-2-3-49</t>
    <phoneticPr fontId="8" type="noConversion"/>
  </si>
  <si>
    <t>扎绕保通点职工公寓屋面梁平法配筋图</t>
    <phoneticPr fontId="8" type="noConversion"/>
  </si>
  <si>
    <t>T7-2-3-50</t>
    <phoneticPr fontId="8" type="noConversion"/>
  </si>
  <si>
    <t>扎绕保通点车库基础平面布置图</t>
    <phoneticPr fontId="8" type="noConversion"/>
  </si>
  <si>
    <t>T7-2-3-51</t>
    <phoneticPr fontId="8" type="noConversion"/>
  </si>
  <si>
    <t>扎绕保通点车库基顶~屋面层柱平法施工图</t>
    <phoneticPr fontId="8" type="noConversion"/>
  </si>
  <si>
    <t>T7-2-3-52</t>
    <phoneticPr fontId="8" type="noConversion"/>
  </si>
  <si>
    <t>扎绕保通点车库一层结构平面布置图及板配筋图</t>
    <phoneticPr fontId="8" type="noConversion"/>
  </si>
  <si>
    <t>T7-2-3-53</t>
    <phoneticPr fontId="8" type="noConversion"/>
  </si>
  <si>
    <t>扎绕保通点车库一层梁平法施工图</t>
    <phoneticPr fontId="8" type="noConversion"/>
  </si>
  <si>
    <t>T7-2-3-54</t>
    <phoneticPr fontId="8" type="noConversion"/>
  </si>
  <si>
    <t>扎绕保通点车库屋面结构平面布置图及板配筋图</t>
    <phoneticPr fontId="8" type="noConversion"/>
  </si>
  <si>
    <t>T7-2-3-55</t>
    <phoneticPr fontId="8" type="noConversion"/>
  </si>
  <si>
    <t>扎绕保通点车库屋面梁平法施工图</t>
    <phoneticPr fontId="8" type="noConversion"/>
  </si>
  <si>
    <t>T7-2-3-56</t>
    <phoneticPr fontId="8" type="noConversion"/>
  </si>
  <si>
    <t>扎绕保通点设备房基础平面布置图</t>
    <phoneticPr fontId="8" type="noConversion"/>
  </si>
  <si>
    <t>T7-2-3-57</t>
    <phoneticPr fontId="8" type="noConversion"/>
  </si>
  <si>
    <t>扎绕保通点设备房基顶~屋面墙柱详图</t>
    <phoneticPr fontId="8" type="noConversion"/>
  </si>
  <si>
    <t>T7-2-3-58</t>
    <phoneticPr fontId="8" type="noConversion"/>
  </si>
  <si>
    <t>扎绕保通点设备房屋面结构平面布置图及板配筋图</t>
    <phoneticPr fontId="8" type="noConversion"/>
  </si>
  <si>
    <t>T7-2-3-59</t>
    <phoneticPr fontId="8" type="noConversion"/>
  </si>
  <si>
    <t>扎绕保通点设备房屋面梁平法施工图</t>
    <phoneticPr fontId="8" type="noConversion"/>
  </si>
  <si>
    <t>T7-2-3-60</t>
    <phoneticPr fontId="8" type="noConversion"/>
  </si>
  <si>
    <t>T7-2-4</t>
    <phoneticPr fontId="8" type="noConversion"/>
  </si>
  <si>
    <t>电气总平图</t>
    <phoneticPr fontId="8" type="noConversion"/>
  </si>
  <si>
    <t>T7-2-4-01</t>
    <phoneticPr fontId="8" type="noConversion"/>
  </si>
  <si>
    <t>接地总平图</t>
    <phoneticPr fontId="8" type="noConversion"/>
  </si>
  <si>
    <t>T7-2-4-02</t>
    <phoneticPr fontId="8" type="noConversion"/>
  </si>
  <si>
    <t>室外灯具、监控点位总平图</t>
    <phoneticPr fontId="8" type="noConversion"/>
  </si>
  <si>
    <t>T7-2-4-03</t>
    <phoneticPr fontId="8" type="noConversion"/>
  </si>
  <si>
    <t>室外灯具、监控大样图、材料表</t>
    <phoneticPr fontId="8" type="noConversion"/>
  </si>
  <si>
    <t>T7-2-4-04</t>
    <phoneticPr fontId="8" type="noConversion"/>
  </si>
  <si>
    <t>计算书、竖向图</t>
    <phoneticPr fontId="8" type="noConversion"/>
  </si>
  <si>
    <t>T7-2-4-05</t>
    <phoneticPr fontId="8" type="noConversion"/>
  </si>
  <si>
    <t>箱变系统图 1</t>
    <phoneticPr fontId="8" type="noConversion"/>
  </si>
  <si>
    <t>T7-2-4-06</t>
    <phoneticPr fontId="8" type="noConversion"/>
  </si>
  <si>
    <t>箱变系统图 2</t>
    <phoneticPr fontId="8" type="noConversion"/>
  </si>
  <si>
    <t>T7-2-4-07</t>
    <phoneticPr fontId="8" type="noConversion"/>
  </si>
  <si>
    <t>车库配电箱系统图</t>
    <phoneticPr fontId="8" type="noConversion"/>
  </si>
  <si>
    <t>T7-2-4-08</t>
    <phoneticPr fontId="8" type="noConversion"/>
  </si>
  <si>
    <t>车库电气平面图</t>
    <phoneticPr fontId="8" type="noConversion"/>
  </si>
  <si>
    <t>T7-2-4-09</t>
    <phoneticPr fontId="8" type="noConversion"/>
  </si>
  <si>
    <t>车库接地平面图</t>
    <phoneticPr fontId="8" type="noConversion"/>
  </si>
  <si>
    <t>T7-2-4-10</t>
    <phoneticPr fontId="8" type="noConversion"/>
  </si>
  <si>
    <t>车库防雷平面图</t>
    <phoneticPr fontId="8" type="noConversion"/>
  </si>
  <si>
    <t>T7-2-4-11</t>
    <phoneticPr fontId="8" type="noConversion"/>
  </si>
  <si>
    <t>车库电气材料表 1</t>
    <phoneticPr fontId="8" type="noConversion"/>
  </si>
  <si>
    <t>T7-2-4-12</t>
    <phoneticPr fontId="8" type="noConversion"/>
  </si>
  <si>
    <t>车库电气材料表 2</t>
    <phoneticPr fontId="8" type="noConversion"/>
  </si>
  <si>
    <t>T7-2-4-13</t>
    <phoneticPr fontId="8" type="noConversion"/>
  </si>
  <si>
    <t>柴发系统图</t>
    <phoneticPr fontId="8" type="noConversion"/>
  </si>
  <si>
    <t>T7-2-4-14</t>
    <phoneticPr fontId="8" type="noConversion"/>
  </si>
  <si>
    <t>消防泵配电箱系统图</t>
    <phoneticPr fontId="8" type="noConversion"/>
  </si>
  <si>
    <t>T7-2-4-15</t>
    <phoneticPr fontId="8" type="noConversion"/>
  </si>
  <si>
    <t>设备房配电箱系统图 1</t>
    <phoneticPr fontId="8" type="noConversion"/>
  </si>
  <si>
    <t>T7-2-4-16</t>
    <phoneticPr fontId="8" type="noConversion"/>
  </si>
  <si>
    <t>设备房配电箱系统图 2</t>
    <phoneticPr fontId="8" type="noConversion"/>
  </si>
  <si>
    <t>T7-2-4-17</t>
    <phoneticPr fontId="8" type="noConversion"/>
  </si>
  <si>
    <t>设备房照明平面图</t>
    <phoneticPr fontId="8" type="noConversion"/>
  </si>
  <si>
    <t>T7-2-4-18</t>
    <phoneticPr fontId="8" type="noConversion"/>
  </si>
  <si>
    <t>设备房弱电平面图</t>
    <phoneticPr fontId="8" type="noConversion"/>
  </si>
  <si>
    <t>T7-2-4-19</t>
    <phoneticPr fontId="8" type="noConversion"/>
  </si>
  <si>
    <t>设备房电力平面图</t>
    <phoneticPr fontId="8" type="noConversion"/>
  </si>
  <si>
    <t>T7-2-4-20</t>
    <phoneticPr fontId="8" type="noConversion"/>
  </si>
  <si>
    <t>设备房接地平面图</t>
    <phoneticPr fontId="8" type="noConversion"/>
  </si>
  <si>
    <t>T7-2-4-21</t>
    <phoneticPr fontId="8" type="noConversion"/>
  </si>
  <si>
    <t>T7-2-4-22</t>
    <phoneticPr fontId="8" type="noConversion"/>
  </si>
  <si>
    <t>设备房电气材料表 1</t>
    <phoneticPr fontId="8" type="noConversion"/>
  </si>
  <si>
    <t>T7-2-4-23</t>
    <phoneticPr fontId="8" type="noConversion"/>
  </si>
  <si>
    <t>设备房电气材料表 2</t>
    <phoneticPr fontId="8" type="noConversion"/>
  </si>
  <si>
    <t>T7-2-4-24</t>
    <phoneticPr fontId="8" type="noConversion"/>
  </si>
  <si>
    <t>食堂配电箱系统图 1</t>
    <phoneticPr fontId="8" type="noConversion"/>
  </si>
  <si>
    <t>T7-2-4-25</t>
    <phoneticPr fontId="8" type="noConversion"/>
  </si>
  <si>
    <t>食堂配电箱系统图 2</t>
    <phoneticPr fontId="8" type="noConversion"/>
  </si>
  <si>
    <t>T7-2-4-26</t>
    <phoneticPr fontId="8" type="noConversion"/>
  </si>
  <si>
    <t>食堂电气平面图</t>
    <phoneticPr fontId="8" type="noConversion"/>
  </si>
  <si>
    <t>T7-2-4-27</t>
    <phoneticPr fontId="8" type="noConversion"/>
  </si>
  <si>
    <t>食堂接地平面图</t>
    <phoneticPr fontId="8" type="noConversion"/>
  </si>
  <si>
    <t>T7-2-4-28</t>
    <phoneticPr fontId="8" type="noConversion"/>
  </si>
  <si>
    <t>食堂防雷平面图</t>
    <phoneticPr fontId="8" type="noConversion"/>
  </si>
  <si>
    <t>T7-2-4-29</t>
    <phoneticPr fontId="8" type="noConversion"/>
  </si>
  <si>
    <t>食堂电气材料表 1</t>
    <phoneticPr fontId="8" type="noConversion"/>
  </si>
  <si>
    <t>T7-2-4-30</t>
    <phoneticPr fontId="8" type="noConversion"/>
  </si>
  <si>
    <t>食堂电气材料表 2</t>
    <phoneticPr fontId="8" type="noConversion"/>
  </si>
  <si>
    <t>T7-2-4-31</t>
    <phoneticPr fontId="8" type="noConversion"/>
  </si>
  <si>
    <t>值班室、监控室监控系统图、大样图</t>
    <phoneticPr fontId="8" type="noConversion"/>
  </si>
  <si>
    <t>T7-2-4-32</t>
    <phoneticPr fontId="8" type="noConversion"/>
  </si>
  <si>
    <t>值班室、监控室配电箱系统图</t>
    <phoneticPr fontId="8" type="noConversion"/>
  </si>
  <si>
    <t>T7-2-4-33</t>
    <phoneticPr fontId="8" type="noConversion"/>
  </si>
  <si>
    <t>值班室、监控室弱电系统图</t>
    <phoneticPr fontId="8" type="noConversion"/>
  </si>
  <si>
    <t>T7-2-4-34</t>
    <phoneticPr fontId="8" type="noConversion"/>
  </si>
  <si>
    <t>值班室、监控室电气平面图</t>
    <phoneticPr fontId="8" type="noConversion"/>
  </si>
  <si>
    <t>T7-2-4-35</t>
    <phoneticPr fontId="8" type="noConversion"/>
  </si>
  <si>
    <t>值班室、监控室电气材料表 2</t>
    <phoneticPr fontId="8" type="noConversion"/>
  </si>
  <si>
    <t>职工公寓配电箱系统图 1</t>
    <phoneticPr fontId="8" type="noConversion"/>
  </si>
  <si>
    <t>职工公寓配电箱系统图 2</t>
    <phoneticPr fontId="8" type="noConversion"/>
  </si>
  <si>
    <t>职工公寓一层插座平面图</t>
    <phoneticPr fontId="8" type="noConversion"/>
  </si>
  <si>
    <t>职工公寓二层插座平面图</t>
    <phoneticPr fontId="8" type="noConversion"/>
  </si>
  <si>
    <t>职工公寓一层照明平面图</t>
    <phoneticPr fontId="8" type="noConversion"/>
  </si>
  <si>
    <t>职工公寓二层照明平面图</t>
    <phoneticPr fontId="8" type="noConversion"/>
  </si>
  <si>
    <t>职工公寓一层弱电平面图</t>
    <phoneticPr fontId="8" type="noConversion"/>
  </si>
  <si>
    <t>职工公寓二层弱电平面图</t>
    <phoneticPr fontId="8" type="noConversion"/>
  </si>
  <si>
    <t>职工公寓接地平面图</t>
    <phoneticPr fontId="8" type="noConversion"/>
  </si>
  <si>
    <t>职工公寓防雷平面图</t>
    <phoneticPr fontId="8" type="noConversion"/>
  </si>
  <si>
    <t>职工公寓电气材料表 1</t>
    <phoneticPr fontId="8" type="noConversion"/>
  </si>
  <si>
    <t>职工公寓电气材料表 2</t>
    <phoneticPr fontId="8" type="noConversion"/>
  </si>
  <si>
    <t>T7-2-4-39</t>
    <phoneticPr fontId="8" type="noConversion"/>
  </si>
  <si>
    <t>T7-2-4-40</t>
    <phoneticPr fontId="8" type="noConversion"/>
  </si>
  <si>
    <t>T7-2-4-41</t>
    <phoneticPr fontId="8" type="noConversion"/>
  </si>
  <si>
    <t>T7-2-4-42</t>
    <phoneticPr fontId="8" type="noConversion"/>
  </si>
  <si>
    <t>T7-2-4-43</t>
    <phoneticPr fontId="8" type="noConversion"/>
  </si>
  <si>
    <t>T7-2-4-44</t>
    <phoneticPr fontId="8" type="noConversion"/>
  </si>
  <si>
    <t>T7-2-4-45</t>
    <phoneticPr fontId="8" type="noConversion"/>
  </si>
  <si>
    <t>T7-2-4-46</t>
    <phoneticPr fontId="8" type="noConversion"/>
  </si>
  <si>
    <t>T7-2-4-47</t>
    <phoneticPr fontId="8" type="noConversion"/>
  </si>
  <si>
    <t>T7-2-4-48</t>
    <phoneticPr fontId="8" type="noConversion"/>
  </si>
  <si>
    <t>T7-2-4-49</t>
    <phoneticPr fontId="8" type="noConversion"/>
  </si>
  <si>
    <t>T7-2-4-50</t>
    <phoneticPr fontId="8" type="noConversion"/>
  </si>
  <si>
    <t>T7-2-4-51</t>
    <phoneticPr fontId="8" type="noConversion"/>
  </si>
  <si>
    <t>T7-2-5</t>
    <phoneticPr fontId="8" type="noConversion"/>
  </si>
  <si>
    <t>图 例</t>
    <phoneticPr fontId="8" type="noConversion"/>
  </si>
  <si>
    <t>T7-2-5-01</t>
    <phoneticPr fontId="8" type="noConversion"/>
  </si>
  <si>
    <t>主要设备及参数表</t>
    <phoneticPr fontId="8" type="noConversion"/>
  </si>
  <si>
    <t>T7-2-5-02</t>
    <phoneticPr fontId="8" type="noConversion"/>
  </si>
  <si>
    <t>卧龙保通点室外给排水及消防总图</t>
    <phoneticPr fontId="8" type="noConversion"/>
  </si>
  <si>
    <t>T7-2-5-03</t>
    <phoneticPr fontId="8" type="noConversion"/>
  </si>
  <si>
    <t>洞嘎保通点室外给排水及消防总图</t>
    <phoneticPr fontId="8" type="noConversion"/>
  </si>
  <si>
    <t>T7-2-5-04</t>
    <phoneticPr fontId="8" type="noConversion"/>
  </si>
  <si>
    <t>扎绕保通点室外给排水及消防总图</t>
    <phoneticPr fontId="8" type="noConversion"/>
  </si>
  <si>
    <t>T7-2-5-05</t>
    <phoneticPr fontId="8" type="noConversion"/>
  </si>
  <si>
    <t>室外给排水及消防总图说明</t>
    <phoneticPr fontId="8" type="noConversion"/>
  </si>
  <si>
    <t>T7-2-5-06</t>
    <phoneticPr fontId="8" type="noConversion"/>
  </si>
  <si>
    <t>车库一层给排水平面图</t>
    <phoneticPr fontId="8" type="noConversion"/>
  </si>
  <si>
    <t>T7-2-5-07</t>
    <phoneticPr fontId="8" type="noConversion"/>
  </si>
  <si>
    <t>车库屋顶层给排水平面图</t>
    <phoneticPr fontId="8" type="noConversion"/>
  </si>
  <si>
    <t>T7-2-5-08</t>
    <phoneticPr fontId="8" type="noConversion"/>
  </si>
  <si>
    <t>食堂给排水平面图</t>
    <phoneticPr fontId="8" type="noConversion"/>
  </si>
  <si>
    <t>T7-2-5-09</t>
    <phoneticPr fontId="8" type="noConversion"/>
  </si>
  <si>
    <t>值班室给排水平面图</t>
    <phoneticPr fontId="8" type="noConversion"/>
  </si>
  <si>
    <t>T7-2-5-10</t>
    <phoneticPr fontId="8" type="noConversion"/>
  </si>
  <si>
    <t>设备房一层给排水平面图</t>
    <phoneticPr fontId="8" type="noConversion"/>
  </si>
  <si>
    <t>T7-2-5-11</t>
    <phoneticPr fontId="8" type="noConversion"/>
  </si>
  <si>
    <t>设备房屋顶层给排水平面图</t>
    <phoneticPr fontId="8" type="noConversion"/>
  </si>
  <si>
    <t>T7-2-5-12</t>
    <phoneticPr fontId="8" type="noConversion"/>
  </si>
  <si>
    <t>公寓一层给排水平面图</t>
    <phoneticPr fontId="8" type="noConversion"/>
  </si>
  <si>
    <t>T7-2-5-13</t>
    <phoneticPr fontId="8" type="noConversion"/>
  </si>
  <si>
    <t>公寓二层给排水平面图</t>
    <phoneticPr fontId="8" type="noConversion"/>
  </si>
  <si>
    <t>T7-2-5-14</t>
    <phoneticPr fontId="8" type="noConversion"/>
  </si>
  <si>
    <t>公寓屋面层给排水平面图</t>
    <phoneticPr fontId="8" type="noConversion"/>
  </si>
  <si>
    <t>T7-2-5-15</t>
    <phoneticPr fontId="8" type="noConversion"/>
  </si>
  <si>
    <t>消防泵房系统原理图</t>
    <phoneticPr fontId="8" type="noConversion"/>
  </si>
  <si>
    <t>T7-2-5-16</t>
    <phoneticPr fontId="8" type="noConversion"/>
  </si>
  <si>
    <t>给水及消火栓系统原理图</t>
    <phoneticPr fontId="8" type="noConversion"/>
  </si>
  <si>
    <t>T7-2-5-17</t>
    <phoneticPr fontId="8" type="noConversion"/>
  </si>
  <si>
    <t>公寓生活给水系统原理图</t>
    <phoneticPr fontId="8" type="noConversion"/>
  </si>
  <si>
    <t>T7-2-5-18</t>
    <phoneticPr fontId="8" type="noConversion"/>
  </si>
  <si>
    <t>T7-2-6</t>
    <phoneticPr fontId="8" type="noConversion"/>
  </si>
  <si>
    <t>主要设备</t>
    <phoneticPr fontId="8" type="noConversion"/>
  </si>
  <si>
    <t>T7-2-6-01</t>
    <phoneticPr fontId="8" type="noConversion"/>
  </si>
  <si>
    <t>食堂一层通风、空调及采暖平面图</t>
    <phoneticPr fontId="8" type="noConversion"/>
  </si>
  <si>
    <t>T7-2-6-02</t>
    <phoneticPr fontId="8" type="noConversion"/>
  </si>
  <si>
    <t>值班室与监控设备室一层通风、空调及采暖平面图</t>
    <phoneticPr fontId="8" type="noConversion"/>
  </si>
  <si>
    <t>T7-2-6-03</t>
    <phoneticPr fontId="8" type="noConversion"/>
  </si>
  <si>
    <t>泵房、水池及柴油发电机房一层通风、空调及采暖平面图</t>
    <phoneticPr fontId="8" type="noConversion"/>
  </si>
  <si>
    <t>T7-2-6-04</t>
    <phoneticPr fontId="8" type="noConversion"/>
  </si>
  <si>
    <t>职工公寓一层通风、空调及采暖平面图</t>
    <phoneticPr fontId="8" type="noConversion"/>
  </si>
  <si>
    <t>T7-2-6-05</t>
    <phoneticPr fontId="8" type="noConversion"/>
  </si>
  <si>
    <t>T7-2-6-06</t>
    <phoneticPr fontId="8" type="noConversion"/>
  </si>
  <si>
    <t>保通点</t>
    <phoneticPr fontId="8" type="noConversion"/>
  </si>
  <si>
    <t>T7-3</t>
    <phoneticPr fontId="8" type="noConversion"/>
  </si>
  <si>
    <t>停车区</t>
    <phoneticPr fontId="8" type="noConversion"/>
  </si>
  <si>
    <t>T7-4</t>
    <phoneticPr fontId="8" type="noConversion"/>
  </si>
  <si>
    <t>观景平台</t>
    <phoneticPr fontId="8" type="noConversion"/>
  </si>
  <si>
    <t>T7-5</t>
    <phoneticPr fontId="8" type="noConversion"/>
  </si>
  <si>
    <t>4</t>
    <phoneticPr fontId="8" type="noConversion"/>
  </si>
  <si>
    <t>保通点电气设计图</t>
    <phoneticPr fontId="8" type="noConversion"/>
  </si>
  <si>
    <t>(39)</t>
    <phoneticPr fontId="8" type="noConversion"/>
  </si>
  <si>
    <t>保通点给排水设计图</t>
    <phoneticPr fontId="8" type="noConversion"/>
  </si>
  <si>
    <t>5</t>
    <phoneticPr fontId="8" type="noConversion"/>
  </si>
  <si>
    <t>6</t>
    <phoneticPr fontId="8" type="noConversion"/>
  </si>
  <si>
    <t>保通点暖通设计图</t>
    <phoneticPr fontId="8" type="noConversion"/>
  </si>
  <si>
    <t>(46)</t>
    <phoneticPr fontId="8" type="noConversion"/>
  </si>
  <si>
    <t>(18)</t>
    <phoneticPr fontId="8" type="noConversion"/>
  </si>
  <si>
    <r>
      <rPr>
        <b/>
        <sz val="12"/>
        <rFont val="SimSun"/>
        <charset val="134"/>
      </rPr>
      <t>第六篇</t>
    </r>
    <r>
      <rPr>
        <sz val="12"/>
        <rFont val="SimSun"/>
        <charset val="134"/>
      </rPr>
      <t xml:space="preserve">  </t>
    </r>
    <r>
      <rPr>
        <b/>
        <sz val="12"/>
        <rFont val="SimSun"/>
        <charset val="134"/>
      </rPr>
      <t>路线交叉</t>
    </r>
  </si>
  <si>
    <t>T6-1</t>
  </si>
  <si>
    <t>T6-2</t>
  </si>
  <si>
    <t>T8-1</t>
  </si>
  <si>
    <t>T8-2</t>
  </si>
  <si>
    <t>T8-3</t>
  </si>
  <si>
    <t>T8-4</t>
  </si>
  <si>
    <t>T8-5</t>
  </si>
  <si>
    <t>T8-6</t>
  </si>
  <si>
    <t>T8-7</t>
  </si>
  <si>
    <t>T8-8</t>
  </si>
  <si>
    <t>T8-9</t>
  </si>
  <si>
    <t>T8-10</t>
  </si>
  <si>
    <t>T9-1</t>
  </si>
  <si>
    <t>T9-2</t>
  </si>
  <si>
    <t>T10-1</t>
  </si>
  <si>
    <t>T10-2</t>
  </si>
  <si>
    <t>T10-3</t>
  </si>
  <si>
    <t>T11-1</t>
  </si>
  <si>
    <t>T11-2</t>
  </si>
  <si>
    <t>T11-3</t>
  </si>
  <si>
    <t>T11-4</t>
  </si>
  <si>
    <t>T11-5</t>
  </si>
  <si>
    <t>T11-6</t>
  </si>
  <si>
    <t>T11-7</t>
  </si>
  <si>
    <t>T11-8</t>
  </si>
  <si>
    <t>第四篇 桥梁、涵洞</t>
    <phoneticPr fontId="8" type="noConversion"/>
  </si>
  <si>
    <t>大、中桥桥梁表</t>
    <phoneticPr fontId="8" type="noConversion"/>
  </si>
  <si>
    <t>大、中桥桥梁主要工程数量表</t>
    <phoneticPr fontId="8" type="noConversion"/>
  </si>
  <si>
    <t>设计图表</t>
    <phoneticPr fontId="8" type="noConversion"/>
  </si>
  <si>
    <t>T4-4</t>
  </si>
  <si>
    <t>T4-1</t>
    <phoneticPr fontId="8" type="noConversion"/>
  </si>
  <si>
    <t>T4-2</t>
  </si>
  <si>
    <t>T4-3</t>
  </si>
  <si>
    <t>T4-4-1</t>
  </si>
  <si>
    <t>T4-4-1-1</t>
  </si>
  <si>
    <t>T4-4-1-2</t>
  </si>
  <si>
    <t>T4-4-1-3</t>
  </si>
  <si>
    <t>T4-4-1-4</t>
  </si>
  <si>
    <t>T4-4-1-5</t>
  </si>
  <si>
    <t>T4-4-1-6</t>
  </si>
  <si>
    <t>T4-4-1-7</t>
  </si>
  <si>
    <t>T4-4-2</t>
  </si>
  <si>
    <t>T4-4-2-1</t>
  </si>
  <si>
    <t>T4-4-2-2</t>
  </si>
  <si>
    <t>T4-4-2-3</t>
  </si>
  <si>
    <t>T4-4-2-4</t>
  </si>
  <si>
    <t>T4-4-2-5</t>
  </si>
  <si>
    <t>T4-4-2-6</t>
  </si>
  <si>
    <t>T4-4-3</t>
  </si>
  <si>
    <t>T4-4-3-1～8</t>
  </si>
  <si>
    <t>热米1号大桥 桥位平面布置图</t>
  </si>
  <si>
    <t>T4-4-3-1</t>
  </si>
  <si>
    <t>热米1号大桥 工程地质纵断面图</t>
  </si>
  <si>
    <t>T4-4-3-2</t>
  </si>
  <si>
    <t>热米1号大桥 桥型布置图</t>
  </si>
  <si>
    <t>T4-4-3-3</t>
  </si>
  <si>
    <t>热米1号大桥 全桥主要工程数量表</t>
  </si>
  <si>
    <t>T4-4-3-4</t>
  </si>
  <si>
    <t>热米1号大桥 梁板平面布置图</t>
  </si>
  <si>
    <t>T4-4-3-5</t>
  </si>
  <si>
    <t>热米1号大桥 连续板一般构造图</t>
  </si>
  <si>
    <t>T4-4-3-6</t>
  </si>
  <si>
    <t>热米1号大桥 桥台一般构造图</t>
  </si>
  <si>
    <t>T4-4-3-7</t>
  </si>
  <si>
    <t>热米1号大桥 桥墩一般构造图</t>
  </si>
  <si>
    <t>T4-4-3-8</t>
  </si>
  <si>
    <r>
      <t>T4-4-3-9</t>
    </r>
    <r>
      <rPr>
        <sz val="10"/>
        <rFont val="宋体"/>
        <family val="1"/>
      </rPr>
      <t>～</t>
    </r>
    <r>
      <rPr>
        <sz val="10"/>
        <rFont val="Times New Roman"/>
        <family val="1"/>
      </rPr>
      <t>13</t>
    </r>
  </si>
  <si>
    <t>T4-4-3-9</t>
  </si>
  <si>
    <t>T4-4-3-10</t>
  </si>
  <si>
    <t>T4-4-3-12</t>
  </si>
  <si>
    <t>T4-4-3-13</t>
  </si>
  <si>
    <t>T4-4-3-14</t>
  </si>
  <si>
    <t>T4-4-3-15</t>
  </si>
  <si>
    <t>热米1号大桥 梁端封锚钢筋布置图</t>
  </si>
  <si>
    <t>T4-4-3-16</t>
  </si>
  <si>
    <t>热米1号大桥 梁端锚下钢筋布置图</t>
  </si>
  <si>
    <t>T4-4-3-17</t>
  </si>
  <si>
    <t>热米1号大桥 梁肋钢筋布置图</t>
  </si>
  <si>
    <t>T4-4-3-18</t>
  </si>
  <si>
    <t>热米1号大桥 翼板钢筋布置图</t>
  </si>
  <si>
    <t>T4-4-3-19</t>
  </si>
  <si>
    <t>热米1号大桥 端横隔梁钢筋布置</t>
  </si>
  <si>
    <t>T4-4-3-20</t>
  </si>
  <si>
    <t>热米1号大桥 中横隔梁钢筋布置图</t>
  </si>
  <si>
    <t>T4-4-3-21</t>
  </si>
  <si>
    <t>热米1号大桥 腹板加厚段中横隔梁钢筋布置图</t>
  </si>
  <si>
    <t>T4-4-3-22</t>
  </si>
  <si>
    <t>T4-4-3-23</t>
  </si>
  <si>
    <t>T4-4-3-24</t>
  </si>
  <si>
    <t>热米1号大桥 桥墩桩柱钢筋构造图</t>
  </si>
  <si>
    <t>T4-4-3-25</t>
  </si>
  <si>
    <t>热米1号大桥 桥墩墩柱系梁钢筋构造图</t>
  </si>
  <si>
    <t>T4-4-3-26</t>
  </si>
  <si>
    <t>热米1号大桥 桥墩桩基系梁钢筋构造图</t>
  </si>
  <si>
    <t>T4-4-3-27</t>
  </si>
  <si>
    <t>热米1号大桥 桥墩承台钢筋构造图</t>
  </si>
  <si>
    <t>T4-4-3-28</t>
  </si>
  <si>
    <t>热米1号大桥  桥墩承台桩基钢筋构造图</t>
  </si>
  <si>
    <t>T4-4-3-29</t>
  </si>
  <si>
    <t>T4-4-4</t>
  </si>
  <si>
    <t>T4-4-4-1</t>
  </si>
  <si>
    <t>T4-4-4-2</t>
  </si>
  <si>
    <t>T4-4-4-3</t>
  </si>
  <si>
    <t>T4-4-4-4</t>
  </si>
  <si>
    <t>热米2号大桥 梁板平面布置图</t>
  </si>
  <si>
    <t>T4-4-4-5</t>
  </si>
  <si>
    <t>T4-4-4-6</t>
  </si>
  <si>
    <t>T4-4-4-7</t>
  </si>
  <si>
    <t>达孜中桥</t>
  </si>
  <si>
    <t>T4-4-5</t>
  </si>
  <si>
    <t>T4-4-5-1</t>
  </si>
  <si>
    <t>达孜中桥 工程地质纵断面图</t>
  </si>
  <si>
    <t>T4-4-5-2</t>
  </si>
  <si>
    <t>达孜中桥 桥型布置图</t>
  </si>
  <si>
    <t>T4-4-5-3</t>
  </si>
  <si>
    <t>达孜中桥 全桥主要工程数量表</t>
  </si>
  <si>
    <t>T4-4-5-4</t>
  </si>
  <si>
    <t>达孜中桥 桥台一般构造图</t>
  </si>
  <si>
    <t>T4-4-5-5</t>
  </si>
  <si>
    <t>达孜中桥 桥墩一般构造图</t>
  </si>
  <si>
    <t>T4-4-5-6</t>
  </si>
  <si>
    <t>江中大桥</t>
  </si>
  <si>
    <t>T4-4-6</t>
  </si>
  <si>
    <t>T4-4-6-1</t>
  </si>
  <si>
    <t>江中大桥 工程地质纵断面图</t>
  </si>
  <si>
    <t>T4-4-6-2</t>
  </si>
  <si>
    <t>江中大桥 桥型布置图</t>
  </si>
  <si>
    <t>T4-4-6-3</t>
  </si>
  <si>
    <t>江中大桥 全桥主要工程数量表</t>
  </si>
  <si>
    <t>T4-4-6-4</t>
  </si>
  <si>
    <t>江中大桥 桥台一般构造图</t>
  </si>
  <si>
    <t>T4-4-6-5</t>
  </si>
  <si>
    <t>江中大桥 桥墩一般构造图</t>
  </si>
  <si>
    <t>T4-4-6-6</t>
  </si>
  <si>
    <t>直美1号大桥</t>
  </si>
  <si>
    <t>T4-4-7</t>
  </si>
  <si>
    <t>T4-4-7-1</t>
  </si>
  <si>
    <t>直美1号大桥 工程地质纵断面图</t>
  </si>
  <si>
    <t>T4-4-7-2</t>
  </si>
  <si>
    <t>直美1号大桥 桥型布置图</t>
  </si>
  <si>
    <t>T4-4-7-3</t>
  </si>
  <si>
    <t>直美1号大桥 全桥主要工程数量表</t>
  </si>
  <si>
    <t>T4-4-7-4</t>
  </si>
  <si>
    <t>直美1号大桥 箱梁一般构造图</t>
  </si>
  <si>
    <t>T4-4-7-5</t>
  </si>
  <si>
    <t>直美1号大桥 预应力钢束布置图</t>
  </si>
  <si>
    <t>T4-4-7-6</t>
  </si>
  <si>
    <t>直美1号大桥 桥台一般构造图</t>
  </si>
  <si>
    <t>T4-4-7-7</t>
  </si>
  <si>
    <t>直美1号大桥 桥墩一般构造图</t>
  </si>
  <si>
    <t>T4-4-7-8</t>
  </si>
  <si>
    <t>直美2号大桥</t>
  </si>
  <si>
    <t>T4-4-8</t>
  </si>
  <si>
    <t>T4-4-8-1</t>
  </si>
  <si>
    <t>直美2号大桥 工程地质纵断面图</t>
  </si>
  <si>
    <t>T4-4-8-2</t>
  </si>
  <si>
    <t>直美2号大桥 桥型布置图</t>
  </si>
  <si>
    <t>T4-4-8-3</t>
  </si>
  <si>
    <t>直美2号大桥 全桥主要工程数量表</t>
  </si>
  <si>
    <t>T4-4-8-4</t>
  </si>
  <si>
    <t>直美2号大桥 桥台一般构造图</t>
  </si>
  <si>
    <t>T4-4-8-5</t>
  </si>
  <si>
    <t>直美2号大桥 桥墩一般构造图</t>
  </si>
  <si>
    <t>T4-4-8-6</t>
  </si>
  <si>
    <t>T4-4-9</t>
  </si>
  <si>
    <t>T4-4-9-1</t>
  </si>
  <si>
    <t>下却1#桥 工程地质纵断面图</t>
  </si>
  <si>
    <t>T4-4-9-2</t>
  </si>
  <si>
    <t>下却1#桥 桥型布置图</t>
  </si>
  <si>
    <t>T4-4-9-3</t>
  </si>
  <si>
    <t>下却1#桥 全桥主要工程数量表</t>
  </si>
  <si>
    <t>T4-4-9-4</t>
  </si>
  <si>
    <t>下却1#桥 桥台一般构造图</t>
  </si>
  <si>
    <t>T4-4-9-5</t>
  </si>
  <si>
    <t>下却1#桥 桥墩一般构造图</t>
  </si>
  <si>
    <t>T4-4-9-6</t>
  </si>
  <si>
    <t>T4-4-10</t>
  </si>
  <si>
    <t>下却2#桥 桥位平面布置图</t>
  </si>
  <si>
    <t>T4-4-10-1</t>
  </si>
  <si>
    <t>T4-4-10-2</t>
  </si>
  <si>
    <t>下却2#桥 桥型布置图</t>
  </si>
  <si>
    <t>T4-4-10-3</t>
  </si>
  <si>
    <t>下却2#桥 全桥主要工程数量表</t>
  </si>
  <si>
    <t>T4-4-10-4</t>
  </si>
  <si>
    <t>下却2#桥 桥台一般构造图</t>
  </si>
  <si>
    <t>T4-4-10-5</t>
  </si>
  <si>
    <t>下却2#桥 桥墩一般构造图</t>
  </si>
  <si>
    <t>T4-4-10-6</t>
  </si>
  <si>
    <t>T4-4-11</t>
  </si>
  <si>
    <t>下却3#桥 桥位平面布置图</t>
  </si>
  <si>
    <t>T4-4-11-1</t>
  </si>
  <si>
    <t>下却3#桥 工程地质纵断面图</t>
  </si>
  <si>
    <t>T4-4-11-2</t>
  </si>
  <si>
    <t>下却3#桥 桥型布置图</t>
  </si>
  <si>
    <t>T4-4-11-3</t>
  </si>
  <si>
    <t>下却3#桥 全桥主要工程数量表</t>
  </si>
  <si>
    <t>T4-4-11-4</t>
  </si>
  <si>
    <t>下却3#桥 桥台一般构造图</t>
  </si>
  <si>
    <t>T4-4-11-5</t>
  </si>
  <si>
    <t>下却3#桥 桥墩一般构造图</t>
  </si>
  <si>
    <t>T4-4-11-6</t>
  </si>
  <si>
    <t>T4-4-12</t>
  </si>
  <si>
    <t>下却4#桥 桥位平面布置图</t>
  </si>
  <si>
    <t>T4-4-12-1</t>
  </si>
  <si>
    <t>下却4#桥 工程地质纵断面图</t>
  </si>
  <si>
    <t>T4-4-12-2</t>
  </si>
  <si>
    <t>下却4#桥 桥型布置图</t>
  </si>
  <si>
    <t>T4-4-12-3</t>
  </si>
  <si>
    <t>下却4#桥 全桥主要工程数量表</t>
  </si>
  <si>
    <t>T4-4-12-4</t>
  </si>
  <si>
    <t>下却4#桥 梁板平面布置图</t>
  </si>
  <si>
    <t>T4-4-12-5</t>
  </si>
  <si>
    <t>下却4#桥 桥台一般构造图</t>
  </si>
  <si>
    <t>T4-4-12-6</t>
  </si>
  <si>
    <t>下却4#桥 桥墩一般构造图</t>
  </si>
  <si>
    <t>T4-4-12-7</t>
  </si>
  <si>
    <t>嘎当沟大桥</t>
  </si>
  <si>
    <t>T4-4-13</t>
  </si>
  <si>
    <t>嘎当沟大桥(推荐方案) 桥位平面布置图</t>
  </si>
  <si>
    <t>T4-4-13-1</t>
  </si>
  <si>
    <t>嘎当沟大桥(推荐方案) 工程地质纵断面图</t>
  </si>
  <si>
    <t>T4-4-13-2</t>
  </si>
  <si>
    <t>嘎当沟大桥(推荐方案) 桥型布置图</t>
  </si>
  <si>
    <t>T4-4-13-3</t>
  </si>
  <si>
    <t>嘎当沟大桥(推荐方案) 全桥主要工程数量表</t>
  </si>
  <si>
    <t>T4-4-13-4</t>
  </si>
  <si>
    <t>嘎当沟大桥(推荐方案) 主桥箱梁一般构造图</t>
  </si>
  <si>
    <t>T4-4-13-5</t>
  </si>
  <si>
    <t>T4-4-13-6</t>
  </si>
  <si>
    <t>嘎当沟大桥(推荐方案) 主桥箱梁竖向预应力钢束布置图</t>
  </si>
  <si>
    <t>T4-4-13-7</t>
  </si>
  <si>
    <t>嘎当沟大桥(推荐方案) 桥台一般构造图</t>
  </si>
  <si>
    <t>T4-4-13-8</t>
  </si>
  <si>
    <t>嘎当沟大桥(推荐方案) 主墩一般构造图</t>
  </si>
  <si>
    <t>T4-4-13-9</t>
  </si>
  <si>
    <t>嘎当沟大桥(推荐方案) 过渡墩一般构造图</t>
  </si>
  <si>
    <t>T4-4-13-10</t>
  </si>
  <si>
    <t>嘎当沟大桥(推荐方案) 引桥桥墩一般构造图</t>
  </si>
  <si>
    <t>T4-4-13-11</t>
  </si>
  <si>
    <t>嘎当沟大桥(推荐方案) 主桥箱梁概略施工流程图</t>
  </si>
  <si>
    <t>T4-4-13-12</t>
  </si>
  <si>
    <t>嘎当沟大桥(推荐方案) 主桥箱梁概略施工进度表</t>
  </si>
  <si>
    <t>T4-4-13-13</t>
  </si>
  <si>
    <t>T4-4-13-14</t>
  </si>
  <si>
    <t>嘎当沟大桥(比较方案) 工程地质纵断面图</t>
  </si>
  <si>
    <t>T4-4-13-15</t>
  </si>
  <si>
    <t>嘎当沟大桥(比较方案) 桥型布置图</t>
  </si>
  <si>
    <t>T4-4-13-16</t>
  </si>
  <si>
    <t>嘎当沟大桥(比较方案) 全桥主要工程数量表</t>
  </si>
  <si>
    <t>T4-4-13-17</t>
  </si>
  <si>
    <t>嘎当沟大桥(比较方案) 主梁标准横断面</t>
  </si>
  <si>
    <t>T4-4-13-18</t>
  </si>
  <si>
    <t>嘎当沟大桥(比较方案) 主梁节段划分图</t>
  </si>
  <si>
    <t>T4-4-13-19</t>
  </si>
  <si>
    <t>嘎当沟大桥(比较方案) 主梁一般构造图</t>
  </si>
  <si>
    <t>T4-4-13-20</t>
  </si>
  <si>
    <t>嘎当沟大桥(比较方案) 横联一般构造图</t>
  </si>
  <si>
    <t>T4-4-13-21</t>
  </si>
  <si>
    <t>嘎当沟大桥(比较方案) 箱梁一般构造图</t>
  </si>
  <si>
    <t>T4-4-13-22</t>
  </si>
  <si>
    <t>嘎当沟大桥(比较方案) 箱梁纵向预应力钢束布置图</t>
  </si>
  <si>
    <t>T4-4-13-23</t>
  </si>
  <si>
    <t>嘎当沟大桥(比较方案) 桥台一般构造图</t>
  </si>
  <si>
    <t>T4-4-13-24</t>
  </si>
  <si>
    <t>嘎当沟大桥(比较方案) 桥墩一般构造图</t>
  </si>
  <si>
    <t>T4-4-13-25</t>
  </si>
  <si>
    <t>仙沟大桥</t>
  </si>
  <si>
    <t>T4-4-14</t>
  </si>
  <si>
    <t>仙沟大桥 桥位平面布置图</t>
  </si>
  <si>
    <t>T4-4-14-1</t>
  </si>
  <si>
    <t>仙沟大桥 工程地质纵断面图</t>
  </si>
  <si>
    <t>T4-4-14-2</t>
  </si>
  <si>
    <t>仙沟大桥 桥型布置图</t>
  </si>
  <si>
    <t>T4-4-14-3</t>
  </si>
  <si>
    <t>仙沟大桥 全桥主要工程数量表</t>
  </si>
  <si>
    <t>T4-4-14-4</t>
  </si>
  <si>
    <t>仙沟大桥 桥台一般构造图</t>
  </si>
  <si>
    <t>T4-4-14-5</t>
  </si>
  <si>
    <t>仙沟大桥 桥墩一般构造图</t>
  </si>
  <si>
    <t>T4-4-14-6</t>
  </si>
  <si>
    <t>莫工中桥</t>
  </si>
  <si>
    <t>T4-4-15</t>
  </si>
  <si>
    <t>莫工中桥 桥位平面布置图</t>
  </si>
  <si>
    <t>T4-4-15-1</t>
  </si>
  <si>
    <t>莫工中桥 工程地质纵断面图</t>
  </si>
  <si>
    <t>T4-4-15-2</t>
  </si>
  <si>
    <t>莫工中桥 桥型布置图</t>
  </si>
  <si>
    <t>T4-4-15-3</t>
  </si>
  <si>
    <t>莫工中桥 全桥主要工程数量表</t>
  </si>
  <si>
    <t>T4-4-15-4</t>
  </si>
  <si>
    <t>莫工中桥 梁板平面布置图</t>
  </si>
  <si>
    <t>T4-4-15-5</t>
  </si>
  <si>
    <t>莫工中桥 桥台一般构造图</t>
  </si>
  <si>
    <t>T4-4-15-6</t>
  </si>
  <si>
    <t>莫工中桥 桥墩一般构造图</t>
  </si>
  <si>
    <t>T4-4-15-7</t>
  </si>
  <si>
    <t>才巴中桥</t>
  </si>
  <si>
    <t>T4-4-16</t>
  </si>
  <si>
    <t>才巴中桥 桥位平面布置图</t>
  </si>
  <si>
    <t>T4-4-16-1</t>
  </si>
  <si>
    <t>才巴中桥 工程地质纵断面图</t>
  </si>
  <si>
    <t>T4-4-16-2</t>
  </si>
  <si>
    <t>才巴中桥 桥型布置图</t>
  </si>
  <si>
    <t>T4-4-16-3</t>
  </si>
  <si>
    <t>才巴中桥 全桥主要工程数量表</t>
  </si>
  <si>
    <t>T4-4-16-4</t>
  </si>
  <si>
    <t>才巴中桥 箱梁一般构造图</t>
  </si>
  <si>
    <t>T4-4-16-5</t>
  </si>
  <si>
    <t>才巴中桥 箱梁预应力钢束布置图</t>
  </si>
  <si>
    <t>T4-4-16-6</t>
  </si>
  <si>
    <t>才巴中桥 桥台一般构造图</t>
  </si>
  <si>
    <t>T4-4-16-7</t>
  </si>
  <si>
    <t>才巴中桥 桥墩一般构造图</t>
  </si>
  <si>
    <t>T4-4-16-8</t>
  </si>
  <si>
    <t>森波大桥</t>
  </si>
  <si>
    <t>T4-4-17</t>
  </si>
  <si>
    <t>森波大桥 桥位平面布置图</t>
  </si>
  <si>
    <t>T4-4-17-1</t>
  </si>
  <si>
    <t>森波大桥 工程地质纵断面图</t>
  </si>
  <si>
    <t>T4-4-17-2</t>
  </si>
  <si>
    <t>森波大桥 桥型布置图</t>
  </si>
  <si>
    <t>T4-4-17-3</t>
  </si>
  <si>
    <t>森波大桥 全桥主要工程数量表</t>
  </si>
  <si>
    <t>T4-4-17-4</t>
  </si>
  <si>
    <t>森波大桥 桥台一般构造图</t>
  </si>
  <si>
    <t>T4-4-17-5</t>
  </si>
  <si>
    <t>森波大桥 桥墩一般构造图</t>
  </si>
  <si>
    <t>T4-4-17-6</t>
  </si>
  <si>
    <t>T4-4-18</t>
  </si>
  <si>
    <t>T4-4-18-1</t>
  </si>
  <si>
    <t>康萨1#桥 工程地质纵断面图</t>
  </si>
  <si>
    <t>T4-4-18-2</t>
  </si>
  <si>
    <t>康萨1#桥 桥型布置图</t>
  </si>
  <si>
    <t>T4-4-18-3</t>
  </si>
  <si>
    <t>康萨1#桥 全桥主要工程数量表</t>
  </si>
  <si>
    <t>T4-4-18-4</t>
  </si>
  <si>
    <t>T4-4-18-5</t>
  </si>
  <si>
    <t>康萨1#桥 桥台一般构造图</t>
  </si>
  <si>
    <t>T4-4-18-6</t>
  </si>
  <si>
    <t>康萨1#桥 桥墩一般构造图</t>
  </si>
  <si>
    <t>T4-4-18-7</t>
  </si>
  <si>
    <t>T4-4-19</t>
  </si>
  <si>
    <t>康萨2#桥 桥位平面布置图</t>
  </si>
  <si>
    <t>T4-4-19-1</t>
  </si>
  <si>
    <t>康萨2#桥 工程地质纵断面图</t>
  </si>
  <si>
    <t>T4-4-19-2</t>
  </si>
  <si>
    <t>康萨2#桥 桥型布置图</t>
  </si>
  <si>
    <t>T4-4-19-3</t>
  </si>
  <si>
    <t>康萨2#桥 全桥主要工程数量表</t>
  </si>
  <si>
    <t>T4-4-19-4</t>
  </si>
  <si>
    <t>康萨2#桥 梁板平面布置图</t>
  </si>
  <si>
    <t>T4-4-19-5</t>
  </si>
  <si>
    <t>康萨2#桥 桥台一般构造图</t>
  </si>
  <si>
    <t>T4-4-19-6</t>
  </si>
  <si>
    <t>康萨2#桥 桥墩一般构造图</t>
  </si>
  <si>
    <t>T4-4-19-7</t>
  </si>
  <si>
    <t>龙安中桥</t>
  </si>
  <si>
    <t>T4-4-20</t>
  </si>
  <si>
    <t>龙安中桥 桥位平面布置图</t>
  </si>
  <si>
    <t>T4-4-20-1</t>
  </si>
  <si>
    <t>龙安中桥 工程地质纵断面图</t>
  </si>
  <si>
    <t>T4-4-20-2</t>
  </si>
  <si>
    <t>龙安中桥 桥型布置图</t>
  </si>
  <si>
    <t>T4-4-20-3</t>
  </si>
  <si>
    <t>龙安中桥 全桥主要工程数量表</t>
  </si>
  <si>
    <t>T4-4-20-4</t>
  </si>
  <si>
    <t>龙安中桥 梁板平面布置图</t>
  </si>
  <si>
    <t>T4-4-20-5</t>
  </si>
  <si>
    <t>龙安中桥 桥台一般构造图</t>
  </si>
  <si>
    <t>T4-4-20-6</t>
  </si>
  <si>
    <t>龙安中桥 桥墩一般构造图</t>
  </si>
  <si>
    <t>T4-4-20-7</t>
  </si>
  <si>
    <t>扎村大桥</t>
  </si>
  <si>
    <t>T4-4-21</t>
  </si>
  <si>
    <t>扎村大桥 桥位平面布置图</t>
  </si>
  <si>
    <t>T4-4-21-1</t>
  </si>
  <si>
    <t>扎村大桥 工程地质纵断面图</t>
  </si>
  <si>
    <t>T4-4-21-2</t>
  </si>
  <si>
    <t>扎村大桥 桥型布置图</t>
  </si>
  <si>
    <t>T4-4-21-3</t>
  </si>
  <si>
    <t>扎村大桥 全桥主要工程数量表</t>
  </si>
  <si>
    <t>T4-4-21-4</t>
  </si>
  <si>
    <t>扎村大桥 梁板平面布置图</t>
  </si>
  <si>
    <t>T4-4-21-5</t>
  </si>
  <si>
    <t>扎村大桥 桥台一般构造图</t>
  </si>
  <si>
    <t>T4-4-21-6</t>
  </si>
  <si>
    <t>扎村大桥 桥墩一般构造图</t>
  </si>
  <si>
    <t>T4-4-21-7</t>
  </si>
  <si>
    <t>扎村大桥（优化方案）</t>
  </si>
  <si>
    <t>T4-4-22</t>
  </si>
  <si>
    <t>扎村大桥（优化方案） 桥位平面布置图</t>
  </si>
  <si>
    <t>T4-4-22-1</t>
  </si>
  <si>
    <t>扎村大桥（优化方案） 工程地质纵断面图</t>
  </si>
  <si>
    <t>T4-4-22-2</t>
  </si>
  <si>
    <t>扎村大桥（优化方案） 桥型布置图</t>
  </si>
  <si>
    <t>T4-4-22-3</t>
  </si>
  <si>
    <t>扎村大桥（优化方案） 全桥主要工程数量表</t>
  </si>
  <si>
    <t>T4-4-22-4</t>
  </si>
  <si>
    <t>扎村大桥（优化方案） 标准横断面图</t>
  </si>
  <si>
    <t>T4-4-22-5</t>
  </si>
  <si>
    <t>扎村大桥（优化方案） T梁一般构造图</t>
  </si>
  <si>
    <t>T4-4-22-6</t>
  </si>
  <si>
    <t>扎村大桥（优化方案） 预应力钢束布置图</t>
  </si>
  <si>
    <t>T4-4-22-7</t>
  </si>
  <si>
    <t>扎村大桥（优化方案） 钢束定位钢筋布置图</t>
  </si>
  <si>
    <t>T4-4-22-8</t>
  </si>
  <si>
    <t>扎村大桥（优化方案） 梁肋钢筋布置图</t>
  </si>
  <si>
    <t>T4-4-22-9</t>
  </si>
  <si>
    <t>扎村大桥（优化方案） T梁翼板钢筋布置图</t>
  </si>
  <si>
    <t>T4-4-22-10</t>
  </si>
  <si>
    <t>扎村大桥（优化方案） T梁梁端封锚钢筋布置图</t>
  </si>
  <si>
    <t>T4-4-22-11</t>
  </si>
  <si>
    <t>扎村大桥（优化方案） T梁梁端锚下钢筋布置图</t>
  </si>
  <si>
    <t>T4-4-22-12</t>
  </si>
  <si>
    <t>扎村大桥（优化方案） T梁端横隔梁钢筋布置图</t>
  </si>
  <si>
    <t>T4-4-22-13</t>
  </si>
  <si>
    <t>扎村大桥（优化方案） T梁中横隔梁钢筋布置图</t>
  </si>
  <si>
    <t>T4-4-22-14</t>
  </si>
  <si>
    <t>扎村大桥（优化方案） 桥墩一般构造图</t>
  </si>
  <si>
    <t>T4-4-22-15</t>
  </si>
  <si>
    <t>扎村大桥（优化方案） 桥墩盖梁钢筋构造图</t>
  </si>
  <si>
    <t>T4-4-22-16</t>
  </si>
  <si>
    <t>扎村大桥（优化方案） 桥墩垫石及挡块一般构造图</t>
  </si>
  <si>
    <t>T4-4-22-17</t>
  </si>
  <si>
    <t>扎村大桥（优化方案） 桥墩垫石及挡块钢筋构造图</t>
  </si>
  <si>
    <t>T4-4-22-18</t>
  </si>
  <si>
    <t>扎村大桥（优化方案） 桥墩墩柱钢筋构造图</t>
  </si>
  <si>
    <t>T4-4-22-19</t>
  </si>
  <si>
    <t>扎村大桥（优化方案） 墩柱系梁钢筋构造图</t>
  </si>
  <si>
    <t>T4-4-22-20</t>
  </si>
  <si>
    <t>扎村大桥（优化方案） 桩基系梁钢筋构造图</t>
  </si>
  <si>
    <t>T4-4-22-21</t>
  </si>
  <si>
    <t>扎村大桥（优化方案） 桥墩桩基钢筋构造图</t>
  </si>
  <si>
    <t>T4-4-22-22</t>
  </si>
  <si>
    <t>扎村大桥（优化方案） 桥台一般构造图</t>
  </si>
  <si>
    <t>T4-4-22-23</t>
  </si>
  <si>
    <t>扎村大桥（优化方案） 桥台盖梁钢筋构造图</t>
  </si>
  <si>
    <t>T4-4-22-24</t>
  </si>
  <si>
    <t>扎村大桥（优化方案） 桥台垫石及挡块一般构造图</t>
  </si>
  <si>
    <t>T4-4-22-25</t>
  </si>
  <si>
    <t>扎村大桥（优化方案） 桥台垫石及挡块钢筋构造图</t>
  </si>
  <si>
    <t>T4-4-22-26</t>
  </si>
  <si>
    <t>扎村大桥（优化方案） 桥台耳墙钢筋构造图</t>
  </si>
  <si>
    <t>T4-4-22-27</t>
  </si>
  <si>
    <t>扎村大桥（优化方案） 桥台背墙钢筋构造图</t>
  </si>
  <si>
    <t>T4-4-22-28</t>
  </si>
  <si>
    <t>扎村大桥（优化方案） 桥台肋板钢筋构造图</t>
  </si>
  <si>
    <t>T4-4-22-29</t>
  </si>
  <si>
    <t>扎村大桥（优化方案） 桥台承台钢筋构造图</t>
  </si>
  <si>
    <t>T4-4-22-30</t>
  </si>
  <si>
    <t>扎村大桥（优化方案） 桥台承台系梁钢筋构造图</t>
  </si>
  <si>
    <t>T4-4-22-31</t>
  </si>
  <si>
    <t>扎村大桥（优化方案） 桥台桩基钢筋构造图</t>
  </si>
  <si>
    <t>T4-4-22-32</t>
  </si>
  <si>
    <t>扎村大桥（优化方案） 桥台搭板一般构造图</t>
  </si>
  <si>
    <t>T4-4-22-33</t>
  </si>
  <si>
    <t>扎村大桥（优化方案） 桥台搭板钢筋构造图</t>
  </si>
  <si>
    <t>T4-4-22-34</t>
  </si>
  <si>
    <t>工字荣大桥</t>
  </si>
  <si>
    <t>T4-4-23</t>
  </si>
  <si>
    <t>工字荣大桥 桥位平面布置图</t>
  </si>
  <si>
    <t>T4-4-23-01</t>
  </si>
  <si>
    <t>工字荣大桥 工程地质纵断面图</t>
  </si>
  <si>
    <t>T4-4-23-02</t>
  </si>
  <si>
    <t>工字荣大桥 桥型布置图</t>
  </si>
  <si>
    <t>T4-4-23-03</t>
  </si>
  <si>
    <t>工字荣大桥 全桥主要工程数量表</t>
  </si>
  <si>
    <t>T4-4-23-04</t>
  </si>
  <si>
    <t>工字荣大桥 桥墩一般构造图</t>
  </si>
  <si>
    <t>T4-4-23-05</t>
  </si>
  <si>
    <t>工字荣大桥 桥台一般构造图</t>
  </si>
  <si>
    <t>T4-4-23-06</t>
  </si>
  <si>
    <t>新扎村大桥</t>
  </si>
  <si>
    <t>T4-4-24</t>
  </si>
  <si>
    <t>新扎村大桥 桥位平面布置图</t>
  </si>
  <si>
    <t>T4-4-24-01</t>
  </si>
  <si>
    <t>新扎村大桥 工程地质纵断面图</t>
  </si>
  <si>
    <t>T4-4-24-02</t>
  </si>
  <si>
    <t>新扎村大桥 桥型布置图</t>
  </si>
  <si>
    <t>T4-4-24-03</t>
  </si>
  <si>
    <t>新扎村大桥 全桥主要工程数量表</t>
  </si>
  <si>
    <t>T4-4-24-04</t>
  </si>
  <si>
    <t>新扎村大桥 桥台一般构造图</t>
  </si>
  <si>
    <t>T4-4-24-05</t>
  </si>
  <si>
    <t>新扎村大桥 桥墩一般构造图</t>
  </si>
  <si>
    <t>T4-4-24-06</t>
  </si>
  <si>
    <t>岗江小桥</t>
  </si>
  <si>
    <t>T4-4-25</t>
  </si>
  <si>
    <t>岗江小桥 桥型布置图</t>
  </si>
  <si>
    <t>T4-4-25-1</t>
  </si>
  <si>
    <t>岗江小桥全桥工程数量表</t>
  </si>
  <si>
    <t>T4-4-25-2</t>
  </si>
  <si>
    <t>扎村小桥</t>
  </si>
  <si>
    <t>T4-4-26</t>
  </si>
  <si>
    <t>扎村小桥 桥型布置图</t>
  </si>
  <si>
    <t>T4-4-26-1</t>
  </si>
  <si>
    <t>扎村小桥全桥工程数量表</t>
  </si>
  <si>
    <t>T4-4-26-2</t>
  </si>
  <si>
    <t>T4-5</t>
  </si>
  <si>
    <t>T4-5-1</t>
  </si>
  <si>
    <t>8m宽25mT梁（0°）一般构造图</t>
  </si>
  <si>
    <t>T4-5-2</t>
  </si>
  <si>
    <t>8m宽25mT梁（0°）预应力钢束布置图</t>
  </si>
  <si>
    <t>T4-5-3</t>
  </si>
  <si>
    <t>T4-5-4</t>
  </si>
  <si>
    <t>8m宽30mT梁（0°）一般构造图</t>
  </si>
  <si>
    <t>T4-5-5</t>
  </si>
  <si>
    <t>8m宽30mT梁（0°）预应力钢束布置图</t>
  </si>
  <si>
    <t>T4-5-6</t>
  </si>
  <si>
    <t>8m宽30mT梁（20°）上部构造标准横断面图</t>
  </si>
  <si>
    <t>T4-5-7</t>
  </si>
  <si>
    <t>8m宽30mT梁（20°）一般构造图</t>
  </si>
  <si>
    <t>T4-5-8</t>
  </si>
  <si>
    <t>8m宽30mT梁（20°）预应力钢束布置图</t>
  </si>
  <si>
    <t>T4-5-9</t>
  </si>
  <si>
    <t>8m宽40mT梁（0°）上部构造标准横断面图</t>
  </si>
  <si>
    <t>T4-5-10</t>
  </si>
  <si>
    <t>8m宽40mT梁（0°）一般构造图</t>
  </si>
  <si>
    <t>T4-5-11</t>
  </si>
  <si>
    <t>8m宽40mT梁（0°）预应力钢束布置图</t>
  </si>
  <si>
    <t>T4-5-12</t>
  </si>
  <si>
    <t>8m宽40mT梁（20°）上部构造标准横断面图</t>
  </si>
  <si>
    <t>T4-5-13</t>
  </si>
  <si>
    <t>8m宽40mT梁（20°）一般构造图</t>
  </si>
  <si>
    <t>T4-5-14</t>
  </si>
  <si>
    <t>8m宽40mT梁（20°）预应力钢束布置图</t>
  </si>
  <si>
    <t>T4-5-15</t>
  </si>
  <si>
    <t>桥面连续一般构造图</t>
  </si>
  <si>
    <t>T4-5-16</t>
  </si>
  <si>
    <t>桥面铺装一般构造图</t>
  </si>
  <si>
    <t>T4-5-17</t>
  </si>
  <si>
    <t>桥面排水布置图</t>
  </si>
  <si>
    <t>T4-5-18</t>
  </si>
  <si>
    <t>伸缩缝一般构造图</t>
  </si>
  <si>
    <t>T4-5-19</t>
  </si>
  <si>
    <t>防撞栏杆一般构造图</t>
  </si>
  <si>
    <t>T4-5-20</t>
  </si>
  <si>
    <t>防落梁拉杆设计图</t>
  </si>
  <si>
    <t>T4-5-21</t>
  </si>
  <si>
    <t>防落梁缓冲链设计图</t>
  </si>
  <si>
    <t>T4-5-22</t>
  </si>
  <si>
    <t>挂网喷砼标准图</t>
  </si>
  <si>
    <t>T4-5-23</t>
  </si>
  <si>
    <t>混凝土护坡设计图</t>
  </si>
  <si>
    <t>T4-5-24</t>
  </si>
  <si>
    <t>T4-9</t>
  </si>
  <si>
    <t>涵洞一览表</t>
  </si>
  <si>
    <t>T4-9-1</t>
  </si>
  <si>
    <t>涵洞水文计算书（盖板涵）</t>
  </si>
  <si>
    <t>T4-9-2</t>
  </si>
  <si>
    <t>涵洞水文计算书（圆管涵）</t>
  </si>
  <si>
    <t>T4-9-3</t>
  </si>
  <si>
    <t>盖板涵工程数量表</t>
  </si>
  <si>
    <t>T4-9-4</t>
  </si>
  <si>
    <t>钢波纹管涵工程数量表</t>
  </si>
  <si>
    <t>T4-9-5</t>
  </si>
  <si>
    <t>涵洞标准图（盖板涵）</t>
  </si>
  <si>
    <t>T4-9-6</t>
  </si>
  <si>
    <t>涵洞标准图（钢波纹管涵）</t>
  </si>
  <si>
    <t>T4-9-7</t>
  </si>
  <si>
    <t>诺村1号大桥</t>
  </si>
  <si>
    <t>诺村1号大桥 桥位平面布置图</t>
  </si>
  <si>
    <t>诺村1号大桥 工程地质纵断面图</t>
  </si>
  <si>
    <t>诺村1号大桥 桥型布置图</t>
  </si>
  <si>
    <t>诺村1号大桥 全桥主要工程数量表</t>
  </si>
  <si>
    <t>诺村1号大桥 梁板平面布置图</t>
  </si>
  <si>
    <t>诺村1号大桥 桥台一般构造图</t>
  </si>
  <si>
    <t>诺村1号大桥 桥墩一般构造图</t>
  </si>
  <si>
    <t>诺村2号大桥</t>
  </si>
  <si>
    <t>诺村2号大桥 桥位平面布置图</t>
  </si>
  <si>
    <t>诺村2号大桥 工程地质纵断面图</t>
  </si>
  <si>
    <t>诺村2号大桥 桥型布置图</t>
  </si>
  <si>
    <t>诺村2号大桥 全桥主要工程数量表</t>
  </si>
  <si>
    <t>诺村2号大桥 桥台一般构造图</t>
  </si>
  <si>
    <t>诺村2号大桥 桥墩一般构造图</t>
  </si>
  <si>
    <t>热米1号大桥</t>
  </si>
  <si>
    <t>热米1号大桥（初设方案）</t>
  </si>
  <si>
    <t>热米1号大桥（优化方案）</t>
  </si>
  <si>
    <t>热米1号大桥 上部构造标准横断面图</t>
  </si>
  <si>
    <t>热米1号大桥 T梁一般构造图</t>
  </si>
  <si>
    <t>热米1号大桥 T梁预应力钢束布置图</t>
  </si>
  <si>
    <t>热米2号大桥</t>
  </si>
  <si>
    <t>热米2号大桥 工程地质纵断面图</t>
  </si>
  <si>
    <t>热米2号大桥 桥型布置图</t>
  </si>
  <si>
    <t>热米2号大桥 全桥主要工程数量表</t>
  </si>
  <si>
    <t>热米2号大桥 桥台一般构造图</t>
  </si>
  <si>
    <t>热米2号大桥 桥墩一般构造图</t>
  </si>
  <si>
    <t>达孜中桥 桥位平面布置图</t>
  </si>
  <si>
    <t>热米2号大桥 桥位平面布置图</t>
    <phoneticPr fontId="8" type="noConversion"/>
  </si>
  <si>
    <t>江中大桥 桥位平面布置图</t>
  </si>
  <si>
    <t>直美1号大桥 桥位平面布置图</t>
  </si>
  <si>
    <t>直美2号大桥 桥位平面布置图</t>
  </si>
  <si>
    <t>下却1#桥</t>
  </si>
  <si>
    <t>下却1#桥 桥位平面布置图</t>
  </si>
  <si>
    <t>下却2#桥</t>
  </si>
  <si>
    <t>下却2#桥 工程地质纵断面图</t>
  </si>
  <si>
    <t>下却3#桥</t>
  </si>
  <si>
    <t>下却4#桥</t>
  </si>
  <si>
    <t>嘎当沟大桥(推荐方案) 主桥箱梁纵向预应力钢束布置图</t>
  </si>
  <si>
    <t>嘎当沟大桥(比较方案) 桥位平面布置图</t>
  </si>
  <si>
    <t>康萨1#桥</t>
  </si>
  <si>
    <t>康萨1#桥 桥位平面布置图</t>
  </si>
  <si>
    <t>康萨1#桥 梁板平面布置图</t>
  </si>
  <si>
    <t>康萨2#桥</t>
  </si>
  <si>
    <t>8m宽25mT梁（0°）上部构造标准横断面图</t>
  </si>
  <si>
    <t>8m宽30mT梁（0°）上部构造标准横断面图</t>
  </si>
  <si>
    <t>13</t>
    <phoneticPr fontId="8" type="noConversion"/>
  </si>
  <si>
    <t>14</t>
    <phoneticPr fontId="8" type="noConversion"/>
  </si>
  <si>
    <t>15</t>
    <phoneticPr fontId="8" type="noConversion"/>
  </si>
  <si>
    <t>19</t>
    <phoneticPr fontId="8" type="noConversion"/>
  </si>
  <si>
    <t>20</t>
    <phoneticPr fontId="8" type="noConversion"/>
  </si>
  <si>
    <t>21</t>
    <phoneticPr fontId="8" type="noConversion"/>
  </si>
  <si>
    <t>26</t>
    <phoneticPr fontId="8" type="noConversion"/>
  </si>
  <si>
    <t>(3)</t>
    <phoneticPr fontId="8" type="noConversion"/>
  </si>
  <si>
    <t>(14)</t>
    <phoneticPr fontId="8" type="noConversion"/>
  </si>
  <si>
    <t>(23)</t>
    <phoneticPr fontId="8" type="noConversion"/>
  </si>
  <si>
    <t>T4-4-3-11</t>
  </si>
  <si>
    <t>第十一分册</t>
    <phoneticPr fontId="8" type="noConversion"/>
  </si>
  <si>
    <t>第十二分册</t>
    <phoneticPr fontId="8" type="noConversion"/>
  </si>
  <si>
    <t>第十三分册</t>
    <phoneticPr fontId="8" type="noConversion"/>
  </si>
  <si>
    <t>第十四分册</t>
    <phoneticPr fontId="8" type="noConversion"/>
  </si>
  <si>
    <t>第十五分册</t>
    <phoneticPr fontId="8" type="noConversion"/>
  </si>
  <si>
    <t>第十六分册</t>
    <phoneticPr fontId="8" type="noConversion"/>
  </si>
  <si>
    <t>第十七分册</t>
    <phoneticPr fontId="8" type="noConversion"/>
  </si>
  <si>
    <t>第十八分册</t>
    <phoneticPr fontId="8" type="noConversion"/>
  </si>
  <si>
    <t>第十九分册</t>
    <phoneticPr fontId="8" type="noConversion"/>
  </si>
  <si>
    <t>第二十分册</t>
    <phoneticPr fontId="8" type="noConversion"/>
  </si>
  <si>
    <t>第二十一分册</t>
    <phoneticPr fontId="8" type="noConversion"/>
  </si>
  <si>
    <t>第二十二分册</t>
    <phoneticPr fontId="8" type="noConversion"/>
  </si>
  <si>
    <r>
      <t>热米</t>
    </r>
    <r>
      <rPr>
        <sz val="11"/>
        <rFont val="Century Gothic"/>
        <family val="2"/>
      </rPr>
      <t>1#</t>
    </r>
    <r>
      <rPr>
        <sz val="11"/>
        <rFont val="宋体"/>
        <family val="3"/>
        <charset val="134"/>
      </rPr>
      <t>隧道优化纵断面图</t>
    </r>
  </si>
  <si>
    <r>
      <t>热米</t>
    </r>
    <r>
      <rPr>
        <sz val="11"/>
        <rFont val="Century Gothic"/>
        <family val="2"/>
      </rPr>
      <t>2#</t>
    </r>
    <r>
      <rPr>
        <sz val="11"/>
        <rFont val="宋体"/>
        <family val="3"/>
        <charset val="134"/>
      </rPr>
      <t>隧道优化纵断面图</t>
    </r>
  </si>
  <si>
    <t>第二十三分册</t>
    <phoneticPr fontId="8" type="noConversion"/>
  </si>
  <si>
    <r>
      <rPr>
        <b/>
        <sz val="11"/>
        <rFont val="SimSun"/>
        <charset val="134"/>
      </rPr>
      <t>第八篇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环境保护及景观设计</t>
    </r>
  </si>
  <si>
    <r>
      <rPr>
        <sz val="11"/>
        <rFont val="SimSun"/>
        <charset val="134"/>
      </rPr>
      <t>绿化工程植物配置表</t>
    </r>
  </si>
  <si>
    <r>
      <rPr>
        <sz val="11"/>
        <rFont val="SimSun"/>
        <charset val="134"/>
      </rPr>
      <t>水土保持工程数量表</t>
    </r>
  </si>
  <si>
    <r>
      <rPr>
        <sz val="11"/>
        <rFont val="SimSun"/>
        <charset val="134"/>
      </rPr>
      <t>水土保持设计图</t>
    </r>
  </si>
  <si>
    <r>
      <rPr>
        <sz val="11"/>
        <rFont val="SimSun"/>
        <charset val="134"/>
      </rPr>
      <t>路基边坡及路侧绿化景观工程数量表</t>
    </r>
  </si>
  <si>
    <r>
      <rPr>
        <sz val="11"/>
        <rFont val="SimSun"/>
        <charset val="134"/>
      </rPr>
      <t>路基边坡绿化景观图</t>
    </r>
  </si>
  <si>
    <r>
      <rPr>
        <sz val="11"/>
        <rFont val="SimSun"/>
        <charset val="134"/>
      </rPr>
      <t>保通点绿化工程数量表</t>
    </r>
  </si>
  <si>
    <r>
      <rPr>
        <sz val="11"/>
        <rFont val="SimSun"/>
        <charset val="134"/>
      </rPr>
      <t>保通点绿化布置图</t>
    </r>
  </si>
  <si>
    <r>
      <rPr>
        <sz val="11"/>
        <rFont val="SimSun"/>
        <charset val="134"/>
      </rPr>
      <t>巨柏保护措施工程数量表</t>
    </r>
  </si>
  <si>
    <r>
      <rPr>
        <sz val="11"/>
        <rFont val="SimSun"/>
        <charset val="134"/>
      </rPr>
      <t>巨柏保护措施示意图</t>
    </r>
  </si>
  <si>
    <r>
      <rPr>
        <sz val="11"/>
        <rFont val="SimSun"/>
        <charset val="134"/>
      </rPr>
      <t>巨柏移栽工程数量统计表</t>
    </r>
  </si>
  <si>
    <r>
      <rPr>
        <b/>
        <sz val="11"/>
        <rFont val="SimSun"/>
        <charset val="134"/>
      </rPr>
      <t>第九篇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其他工程</t>
    </r>
  </si>
  <si>
    <r>
      <rPr>
        <sz val="11"/>
        <rFont val="SimSun"/>
        <charset val="134"/>
      </rPr>
      <t>道路改路改沟工程数量表</t>
    </r>
  </si>
  <si>
    <r>
      <rPr>
        <sz val="11"/>
        <rFont val="SimSun"/>
        <charset val="134"/>
      </rPr>
      <t>道路改沟设计图</t>
    </r>
  </si>
  <si>
    <r>
      <rPr>
        <b/>
        <sz val="11"/>
        <rFont val="SimSun"/>
        <charset val="134"/>
      </rPr>
      <t>第十篇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筑路材料</t>
    </r>
  </si>
  <si>
    <r>
      <rPr>
        <sz val="11"/>
        <rFont val="SimSun"/>
        <charset val="134"/>
      </rPr>
      <t>沿线筑路材料料场表</t>
    </r>
  </si>
  <si>
    <r>
      <rPr>
        <sz val="11"/>
        <rFont val="SimSun"/>
        <charset val="134"/>
      </rPr>
      <t>材料试验资料表</t>
    </r>
  </si>
  <si>
    <r>
      <rPr>
        <sz val="11"/>
        <rFont val="SimSun"/>
        <charset val="134"/>
      </rPr>
      <t>沿线筑路材料供应示意图</t>
    </r>
  </si>
  <si>
    <r>
      <rPr>
        <b/>
        <sz val="11"/>
        <rFont val="SimSun"/>
        <charset val="134"/>
      </rPr>
      <t>第十一篇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施工方案</t>
    </r>
  </si>
  <si>
    <r>
      <rPr>
        <sz val="11"/>
        <rFont val="SimSun"/>
        <charset val="134"/>
      </rPr>
      <t>工程概略进度图</t>
    </r>
  </si>
  <si>
    <r>
      <rPr>
        <sz val="11"/>
        <rFont val="SimSun"/>
        <charset val="134"/>
      </rPr>
      <t>施工便道主要工程数量表</t>
    </r>
  </si>
  <si>
    <r>
      <rPr>
        <sz val="11"/>
        <rFont val="SimSun"/>
        <charset val="134"/>
      </rPr>
      <t>其他临时工程一览表</t>
    </r>
  </si>
  <si>
    <r>
      <rPr>
        <sz val="11"/>
        <rFont val="SimSun"/>
        <charset val="134"/>
      </rPr>
      <t>施工期保护措施工程数量表</t>
    </r>
  </si>
  <si>
    <r>
      <rPr>
        <sz val="11"/>
        <rFont val="SimSun"/>
        <charset val="134"/>
      </rPr>
      <t>公路临时用地表</t>
    </r>
  </si>
  <si>
    <r>
      <rPr>
        <sz val="11"/>
        <rFont val="SimSun"/>
        <charset val="134"/>
      </rPr>
      <t>工字钢防护设计图</t>
    </r>
  </si>
  <si>
    <r>
      <rPr>
        <sz val="11"/>
        <rFont val="SimSun"/>
        <charset val="134"/>
      </rPr>
      <t>落石槽、拦石堆设计图</t>
    </r>
  </si>
  <si>
    <r>
      <rPr>
        <sz val="11"/>
        <rFont val="SimSun"/>
        <charset val="134"/>
      </rPr>
      <t>拦石墙设置被动防护网</t>
    </r>
  </si>
  <si>
    <r>
      <rPr>
        <sz val="11"/>
        <rFont val="宋体"/>
        <family val="3"/>
        <charset val="134"/>
        <scheme val="minor"/>
      </rPr>
      <t>平面交叉设置及工程数量一览表</t>
    </r>
  </si>
  <si>
    <r>
      <rPr>
        <sz val="11"/>
        <rFont val="宋体"/>
        <family val="3"/>
        <charset val="134"/>
        <scheme val="minor"/>
      </rPr>
      <t>平面交叉布置图</t>
    </r>
  </si>
  <si>
    <t>效果图</t>
    <phoneticPr fontId="8" type="noConversion"/>
  </si>
  <si>
    <t>项目地理位置图</t>
    <phoneticPr fontId="8" type="noConversion"/>
  </si>
  <si>
    <t>路线平、纵面缩图</t>
    <phoneticPr fontId="8" type="noConversion"/>
  </si>
  <si>
    <t>主要技术经济指标表</t>
    <phoneticPr fontId="8" type="noConversion"/>
  </si>
  <si>
    <t>公路平面总体设计图</t>
    <phoneticPr fontId="8" type="noConversion"/>
  </si>
  <si>
    <t>路线纵断面图</t>
    <phoneticPr fontId="8" type="noConversion"/>
  </si>
  <si>
    <t>直线、曲线及转角表</t>
    <phoneticPr fontId="8" type="noConversion"/>
  </si>
  <si>
    <t>路基标准横断面图</t>
    <phoneticPr fontId="8" type="noConversion"/>
  </si>
  <si>
    <t>路基设计表</t>
    <phoneticPr fontId="8" type="noConversion"/>
  </si>
  <si>
    <t>一般路基设计图</t>
    <phoneticPr fontId="8" type="noConversion"/>
  </si>
  <si>
    <t>超高方式图</t>
    <phoneticPr fontId="8" type="noConversion"/>
  </si>
  <si>
    <t>低填浅挖路基处理工程数量表</t>
    <phoneticPr fontId="8" type="noConversion"/>
  </si>
  <si>
    <t>高填深挖路基工程数量表</t>
    <phoneticPr fontId="8" type="noConversion"/>
  </si>
  <si>
    <t>桥头路基处理工程数量表</t>
    <phoneticPr fontId="8" type="noConversion"/>
  </si>
  <si>
    <t>陡坡路堤或填挖交界处理工程数量表</t>
    <phoneticPr fontId="8" type="noConversion"/>
  </si>
  <si>
    <t>特殊（工点）路基设计工程数量表</t>
    <phoneticPr fontId="8" type="noConversion"/>
  </si>
  <si>
    <t>路基土石方计算表</t>
    <phoneticPr fontId="8" type="noConversion"/>
  </si>
  <si>
    <t>路基每公里土石方数量表</t>
    <phoneticPr fontId="8" type="noConversion"/>
  </si>
  <si>
    <t>取土坑（场）、弃土堆（场）一览表</t>
    <phoneticPr fontId="8" type="noConversion"/>
  </si>
  <si>
    <t>路基防护工程数量表</t>
    <phoneticPr fontId="8" type="noConversion"/>
  </si>
  <si>
    <t>路面工程数量表</t>
    <phoneticPr fontId="8" type="noConversion"/>
  </si>
  <si>
    <t>路面结构设计图</t>
    <phoneticPr fontId="8" type="noConversion"/>
  </si>
  <si>
    <t>沿线水系分布图</t>
    <phoneticPr fontId="8" type="noConversion"/>
  </si>
  <si>
    <t>通用图</t>
    <phoneticPr fontId="8" type="noConversion"/>
  </si>
  <si>
    <t>涵洞</t>
    <phoneticPr fontId="8" type="noConversion"/>
  </si>
  <si>
    <t>隧道表</t>
    <phoneticPr fontId="8" type="noConversion"/>
  </si>
  <si>
    <t>隧道工程数量表</t>
    <phoneticPr fontId="8" type="noConversion"/>
  </si>
  <si>
    <t>隧道总体设计图</t>
    <phoneticPr fontId="8" type="noConversion"/>
  </si>
  <si>
    <t>隧道洞门设计图</t>
    <phoneticPr fontId="8" type="noConversion"/>
  </si>
  <si>
    <t>隧道通用图</t>
    <phoneticPr fontId="8" type="noConversion"/>
  </si>
  <si>
    <t>隧道机电工程通用图</t>
    <phoneticPr fontId="8" type="noConversion"/>
  </si>
  <si>
    <t>道口标柱设置一览表</t>
    <phoneticPr fontId="8" type="noConversion"/>
  </si>
  <si>
    <t>T2-11-13</t>
    <phoneticPr fontId="8" type="noConversion"/>
  </si>
  <si>
    <t>道口标柱设计图</t>
    <phoneticPr fontId="8" type="noConversion"/>
  </si>
  <si>
    <t>值班室/监控室接地平面图</t>
    <phoneticPr fontId="8" type="noConversion"/>
  </si>
  <si>
    <t>值班室/监控室防雷平面图</t>
    <phoneticPr fontId="8" type="noConversion"/>
  </si>
  <si>
    <t>值班室、监控室电气材料表 1</t>
    <phoneticPr fontId="8" type="noConversion"/>
  </si>
  <si>
    <t>职工公寓二层通风、空调及采暖平面图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</si>
</sst>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S1-&quot;0"/>
    <numFmt numFmtId="177" formatCode="0_ "/>
  </numFmts>
  <fonts count="33"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SimSun"/>
      <charset val="134"/>
    </font>
    <font>
      <sz val="11"/>
      <color rgb="FF000000"/>
      <name val="Arial"/>
      <family val="2"/>
    </font>
    <font>
      <sz val="11"/>
      <color rgb="FF000000"/>
      <name val="SimSun"/>
      <charset val="134"/>
    </font>
    <font>
      <sz val="11"/>
      <name val="Constantia"/>
      <family val="1"/>
    </font>
    <font>
      <b/>
      <sz val="12"/>
      <name val="SimSun"/>
      <charset val="134"/>
    </font>
    <font>
      <sz val="12"/>
      <name val="SimSun"/>
      <charset val="134"/>
    </font>
    <font>
      <sz val="12"/>
      <color rgb="FF000000"/>
      <name val="Times New Roman"/>
      <family val="1"/>
    </font>
    <font>
      <sz val="12"/>
      <color rgb="FF000000"/>
      <name val="SimSun"/>
      <charset val="134"/>
    </font>
    <font>
      <b/>
      <sz val="10"/>
      <name val="Microsoft JhengHei"/>
      <family val="2"/>
      <charset val="136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name val="宋体"/>
      <family val="1"/>
    </font>
    <font>
      <sz val="10"/>
      <name val="宋体"/>
      <family val="3"/>
      <charset val="134"/>
    </font>
    <font>
      <sz val="12"/>
      <color indexed="8"/>
      <name val="Times New Roman"/>
      <family val="1"/>
    </font>
    <font>
      <b/>
      <sz val="10"/>
      <name val="微软雅黑"/>
      <family val="2"/>
      <charset val="134"/>
    </font>
    <font>
      <b/>
      <sz val="11"/>
      <name val="宋体"/>
      <family val="3"/>
      <charset val="134"/>
      <scheme val="minor"/>
    </font>
    <font>
      <sz val="11"/>
      <name val="Century Gothic"/>
      <family val="2"/>
    </font>
    <font>
      <b/>
      <sz val="11"/>
      <color rgb="FF000000"/>
      <name val="SimSun"/>
      <charset val="134"/>
    </font>
    <font>
      <b/>
      <sz val="11"/>
      <name val="SimSun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188">
    <xf numFmtId="0" fontId="0" fillId="0" borderId="0" xfId="0"/>
    <xf numFmtId="0" fontId="0" fillId="0" borderId="5" xfId="0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4" fillId="0" borderId="5" xfId="0" applyFont="1" applyFill="1" applyBorder="1"/>
    <xf numFmtId="0" fontId="4" fillId="0" borderId="5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5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2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49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left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vertical="center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vertical="center"/>
      <protection locked="0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 applyProtection="1">
      <alignment vertical="center"/>
      <protection locked="0"/>
    </xf>
    <xf numFmtId="176" fontId="4" fillId="3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Protection="1">
      <protection locked="0"/>
    </xf>
    <xf numFmtId="0" fontId="9" fillId="0" borderId="5" xfId="0" applyFont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12" fillId="0" borderId="5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177" fontId="12" fillId="0" borderId="5" xfId="0" applyNumberFormat="1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1" fillId="0" borderId="6" xfId="0" applyFont="1" applyFill="1" applyBorder="1"/>
    <xf numFmtId="0" fontId="4" fillId="0" borderId="9" xfId="0" applyFont="1" applyFill="1" applyBorder="1" applyAlignment="1">
      <alignment vertical="center"/>
    </xf>
    <xf numFmtId="0" fontId="18" fillId="0" borderId="5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center" vertical="center" wrapText="1"/>
    </xf>
    <xf numFmtId="177" fontId="17" fillId="0" borderId="4" xfId="0" applyNumberFormat="1" applyFont="1" applyBorder="1" applyAlignment="1">
      <alignment horizontal="center" vertical="center" wrapText="1"/>
    </xf>
    <xf numFmtId="0" fontId="18" fillId="0" borderId="6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top" wrapText="1"/>
    </xf>
    <xf numFmtId="0" fontId="2" fillId="0" borderId="9" xfId="0" applyFont="1" applyFill="1" applyBorder="1"/>
    <xf numFmtId="0" fontId="19" fillId="0" borderId="5" xfId="0" applyNumberFormat="1" applyFont="1" applyFill="1" applyBorder="1" applyAlignment="1" applyProtection="1">
      <alignment horizontal="left" vertical="top" wrapText="1"/>
    </xf>
    <xf numFmtId="0" fontId="20" fillId="0" borderId="5" xfId="0" applyNumberFormat="1" applyFont="1" applyFill="1" applyBorder="1" applyAlignment="1" applyProtection="1">
      <alignment horizontal="center" vertical="top" wrapText="1"/>
    </xf>
    <xf numFmtId="0" fontId="21" fillId="0" borderId="5" xfId="0" applyNumberFormat="1" applyFont="1" applyFill="1" applyBorder="1" applyAlignment="1" applyProtection="1">
      <alignment horizontal="center" vertical="center" wrapText="1"/>
    </xf>
    <xf numFmtId="1" fontId="21" fillId="0" borderId="5" xfId="0" applyNumberFormat="1" applyFont="1" applyFill="1" applyBorder="1" applyAlignment="1" applyProtection="1">
      <alignment horizontal="center" vertical="top" shrinkToFit="1"/>
    </xf>
    <xf numFmtId="0" fontId="20" fillId="0" borderId="5" xfId="0" applyNumberFormat="1" applyFont="1" applyFill="1" applyBorder="1" applyAlignment="1" applyProtection="1">
      <alignment horizontal="left" vertical="top" wrapText="1"/>
    </xf>
    <xf numFmtId="0" fontId="20" fillId="0" borderId="9" xfId="0" applyNumberFormat="1" applyFont="1" applyFill="1" applyBorder="1" applyAlignment="1" applyProtection="1">
      <alignment horizontal="left" vertical="top" wrapText="1"/>
    </xf>
    <xf numFmtId="0" fontId="20" fillId="0" borderId="9" xfId="0" applyNumberFormat="1" applyFont="1" applyFill="1" applyBorder="1" applyAlignment="1" applyProtection="1">
      <alignment horizontal="center" vertical="top" wrapText="1"/>
    </xf>
    <xf numFmtId="1" fontId="21" fillId="0" borderId="9" xfId="0" applyNumberFormat="1" applyFont="1" applyFill="1" applyBorder="1" applyAlignment="1" applyProtection="1">
      <alignment horizontal="center" vertical="top" shrinkToFit="1"/>
    </xf>
    <xf numFmtId="0" fontId="20" fillId="0" borderId="5" xfId="0" applyNumberFormat="1" applyFont="1" applyFill="1" applyBorder="1" applyAlignment="1" applyProtection="1">
      <alignment horizontal="center" vertical="center" wrapText="1"/>
    </xf>
    <xf numFmtId="1" fontId="21" fillId="0" borderId="5" xfId="0" applyNumberFormat="1" applyFont="1" applyFill="1" applyBorder="1" applyAlignment="1" applyProtection="1">
      <alignment horizontal="center" vertical="center" shrinkToFit="1"/>
    </xf>
    <xf numFmtId="0" fontId="23" fillId="0" borderId="5" xfId="0" applyNumberFormat="1" applyFont="1" applyFill="1" applyBorder="1" applyAlignment="1" applyProtection="1">
      <alignment horizontal="left" vertical="top" wrapText="1"/>
    </xf>
    <xf numFmtId="1" fontId="24" fillId="0" borderId="5" xfId="0" applyNumberFormat="1" applyFont="1" applyFill="1" applyBorder="1" applyAlignment="1" applyProtection="1">
      <alignment horizontal="center" vertical="top" shrinkToFit="1"/>
    </xf>
    <xf numFmtId="0" fontId="23" fillId="0" borderId="9" xfId="0" applyNumberFormat="1" applyFont="1" applyFill="1" applyBorder="1" applyAlignment="1" applyProtection="1">
      <alignment horizontal="left" vertical="top" wrapText="1"/>
    </xf>
    <xf numFmtId="0" fontId="21" fillId="0" borderId="9" xfId="0" applyNumberFormat="1" applyFont="1" applyFill="1" applyBorder="1" applyAlignment="1" applyProtection="1">
      <alignment horizontal="center" vertical="center" wrapText="1"/>
    </xf>
    <xf numFmtId="0" fontId="25" fillId="0" borderId="5" xfId="0" applyNumberFormat="1" applyFont="1" applyFill="1" applyBorder="1" applyAlignment="1" applyProtection="1">
      <alignment horizontal="left" vertical="top" wrapText="1"/>
    </xf>
    <xf numFmtId="0" fontId="21" fillId="0" borderId="5" xfId="0" applyNumberFormat="1" applyFont="1" applyFill="1" applyBorder="1" applyAlignment="1" applyProtection="1">
      <alignment horizontal="center" vertical="top"/>
    </xf>
    <xf numFmtId="0" fontId="5" fillId="0" borderId="5" xfId="0" applyNumberFormat="1" applyFont="1" applyFill="1" applyBorder="1" applyAlignment="1" applyProtection="1">
      <alignment horizontal="left" vertical="top" wrapText="1"/>
    </xf>
    <xf numFmtId="0" fontId="4" fillId="0" borderId="5" xfId="0" applyNumberFormat="1" applyFont="1" applyFill="1" applyBorder="1" applyAlignment="1" applyProtection="1">
      <alignment horizontal="left" vertical="top" wrapText="1"/>
    </xf>
    <xf numFmtId="0" fontId="4" fillId="0" borderId="9" xfId="0" applyNumberFormat="1" applyFont="1" applyFill="1" applyBorder="1" applyAlignment="1" applyProtection="1">
      <alignment horizontal="left" vertical="top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left" vertical="top" wrapText="1"/>
    </xf>
    <xf numFmtId="0" fontId="26" fillId="0" borderId="5" xfId="0" applyNumberFormat="1" applyFont="1" applyFill="1" applyBorder="1" applyAlignment="1" applyProtection="1">
      <alignment horizontal="left" vertical="center"/>
    </xf>
    <xf numFmtId="0" fontId="6" fillId="0" borderId="5" xfId="0" applyNumberFormat="1" applyFont="1" applyFill="1" applyBorder="1" applyAlignment="1" applyProtection="1">
      <alignment horizontal="left" vertical="center"/>
    </xf>
    <xf numFmtId="1" fontId="21" fillId="0" borderId="5" xfId="0" applyNumberFormat="1" applyFont="1" applyFill="1" applyBorder="1" applyAlignment="1" applyProtection="1">
      <alignment horizontal="left" vertical="top" shrinkToFit="1"/>
    </xf>
    <xf numFmtId="0" fontId="4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/>
    </xf>
    <xf numFmtId="0" fontId="5" fillId="0" borderId="14" xfId="0" applyNumberFormat="1" applyFont="1" applyFill="1" applyBorder="1" applyAlignment="1" applyProtection="1">
      <alignment horizontal="left" vertical="top" wrapText="1"/>
    </xf>
    <xf numFmtId="0" fontId="20" fillId="0" borderId="14" xfId="0" applyNumberFormat="1" applyFont="1" applyFill="1" applyBorder="1" applyAlignment="1" applyProtection="1">
      <alignment horizontal="center" vertical="top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2" fillId="0" borderId="5" xfId="0" applyFont="1" applyFill="1" applyBorder="1"/>
    <xf numFmtId="0" fontId="2" fillId="0" borderId="4" xfId="0" applyFont="1" applyFill="1" applyBorder="1"/>
    <xf numFmtId="0" fontId="2" fillId="0" borderId="10" xfId="0" applyFont="1" applyFill="1" applyBorder="1"/>
    <xf numFmtId="0" fontId="0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/>
    <xf numFmtId="0" fontId="0" fillId="0" borderId="9" xfId="0" applyNumberFormat="1" applyFont="1" applyFill="1" applyBorder="1" applyAlignment="1">
      <alignment horizontal="center" vertical="center"/>
    </xf>
    <xf numFmtId="0" fontId="2" fillId="0" borderId="11" xfId="0" applyFont="1" applyFill="1" applyBorder="1"/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left" vertical="top" wrapText="1"/>
    </xf>
    <xf numFmtId="0" fontId="5" fillId="2" borderId="5" xfId="1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vertical="center"/>
      <protection locked="0"/>
    </xf>
    <xf numFmtId="0" fontId="4" fillId="0" borderId="6" xfId="0" applyFont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28" fillId="0" borderId="5" xfId="0" applyFont="1" applyBorder="1" applyAlignment="1">
      <alignment horizontal="center" vertical="center" wrapText="1"/>
    </xf>
    <xf numFmtId="177" fontId="30" fillId="0" borderId="4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30" fillId="0" borderId="5" xfId="0" applyFont="1" applyBorder="1" applyAlignment="1">
      <alignment horizontal="center" vertical="center" wrapText="1"/>
    </xf>
    <xf numFmtId="177" fontId="30" fillId="0" borderId="5" xfId="0" applyNumberFormat="1" applyFont="1" applyBorder="1" applyAlignment="1">
      <alignment horizontal="center" vertical="center" wrapText="1"/>
    </xf>
    <xf numFmtId="177" fontId="30" fillId="0" borderId="4" xfId="0" applyNumberFormat="1" applyFont="1" applyBorder="1" applyAlignment="1">
      <alignment horizontal="center" vertical="top" wrapText="1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3" fillId="0" borderId="6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left" vertical="center" wrapText="1"/>
    </xf>
    <xf numFmtId="177" fontId="31" fillId="0" borderId="4" xfId="0" applyNumberFormat="1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2" fillId="0" borderId="5" xfId="0" applyFont="1" applyBorder="1" applyAlignment="1">
      <alignment horizontal="left" vertical="top" wrapText="1"/>
    </xf>
    <xf numFmtId="0" fontId="32" fillId="0" borderId="5" xfId="0" applyFont="1" applyBorder="1" applyAlignment="1">
      <alignment horizontal="center" vertical="center" wrapText="1"/>
    </xf>
    <xf numFmtId="177" fontId="32" fillId="0" borderId="5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177" fontId="32" fillId="0" borderId="9" xfId="0" applyNumberFormat="1" applyFont="1" applyBorder="1" applyAlignment="1">
      <alignment horizontal="center" vertical="center" wrapText="1"/>
    </xf>
    <xf numFmtId="1" fontId="21" fillId="0" borderId="5" xfId="0" applyNumberFormat="1" applyFont="1" applyFill="1" applyBorder="1" applyAlignment="1" applyProtection="1">
      <alignment horizontal="center" vertical="center" wrapText="1"/>
    </xf>
    <xf numFmtId="1" fontId="21" fillId="0" borderId="5" xfId="0" applyNumberFormat="1" applyFont="1" applyFill="1" applyBorder="1" applyAlignment="1" applyProtection="1">
      <alignment horizontal="center" vertical="top"/>
    </xf>
    <xf numFmtId="1" fontId="7" fillId="0" borderId="5" xfId="0" applyNumberFormat="1" applyFont="1" applyFill="1" applyBorder="1" applyAlignment="1">
      <alignment horizontal="center" vertical="center"/>
    </xf>
    <xf numFmtId="1" fontId="5" fillId="2" borderId="5" xfId="0" applyNumberFormat="1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2" borderId="5" xfId="1" applyNumberFormat="1" applyFont="1" applyFill="1" applyBorder="1" applyAlignment="1">
      <alignment horizontal="center" vertical="center" wrapText="1"/>
    </xf>
    <xf numFmtId="1" fontId="31" fillId="0" borderId="5" xfId="0" applyNumberFormat="1" applyFont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vertical="center"/>
    </xf>
    <xf numFmtId="0" fontId="0" fillId="0" borderId="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>
      <alignment horizontal="center"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0" fontId="4" fillId="3" borderId="0" xfId="0" applyFont="1" applyFill="1" applyBorder="1" applyAlignment="1" applyProtection="1">
      <alignment horizontal="left" vertical="center"/>
      <protection locked="0"/>
    </xf>
    <xf numFmtId="0" fontId="4" fillId="0" borderId="12" xfId="0" applyFont="1" applyFill="1" applyBorder="1" applyAlignment="1">
      <alignment horizontal="center" vertical="center"/>
    </xf>
    <xf numFmtId="177" fontId="30" fillId="0" borderId="10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30" fillId="0" borderId="9" xfId="0" applyFont="1" applyBorder="1" applyAlignment="1">
      <alignment horizontal="center" vertical="center" wrapText="1"/>
    </xf>
    <xf numFmtId="177" fontId="30" fillId="0" borderId="9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461CE-4226-4607-82F3-42C87F710E0A}">
  <dimension ref="B1:O63"/>
  <sheetViews>
    <sheetView showGridLines="0" tabSelected="1" view="pageBreakPreview" topLeftCell="A14" zoomScale="85" zoomScaleNormal="100" workbookViewId="0">
      <selection activeCell="I28" sqref="I28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2">
        <v>1000</v>
      </c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67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7" t="s">
        <v>67</v>
      </c>
      <c r="L3" s="8" t="s">
        <v>4</v>
      </c>
      <c r="N3" s="7" t="s">
        <v>67</v>
      </c>
    </row>
    <row r="4" spans="2:15" s="2" customFormat="1" ht="21" customHeight="1">
      <c r="B4" s="10"/>
      <c r="C4" s="27" t="s">
        <v>68</v>
      </c>
      <c r="D4" s="11"/>
      <c r="E4" s="11"/>
      <c r="F4" s="12"/>
      <c r="G4" s="177"/>
      <c r="H4" s="13"/>
      <c r="I4" s="14"/>
      <c r="J4" s="11"/>
      <c r="K4" s="1"/>
      <c r="L4" s="15"/>
      <c r="N4" s="11"/>
      <c r="O4" s="16"/>
    </row>
    <row r="5" spans="2:15" s="2" customFormat="1" ht="21" customHeight="1">
      <c r="B5" s="10"/>
      <c r="C5" s="17" t="s">
        <v>65</v>
      </c>
      <c r="D5" s="11"/>
      <c r="E5" s="11"/>
      <c r="F5" s="15"/>
      <c r="G5" s="177"/>
      <c r="H5" s="13"/>
      <c r="I5" s="14"/>
      <c r="J5" s="11"/>
      <c r="K5" s="18"/>
      <c r="L5" s="15"/>
      <c r="N5" s="11"/>
      <c r="O5" s="16"/>
    </row>
    <row r="6" spans="2:15" s="2" customFormat="1" ht="21" customHeight="1">
      <c r="B6" s="173">
        <v>1</v>
      </c>
      <c r="C6" s="26" t="s">
        <v>1507</v>
      </c>
      <c r="D6" s="28" t="s">
        <v>5</v>
      </c>
      <c r="E6" s="28">
        <f>M2</f>
        <v>1000</v>
      </c>
      <c r="F6" s="15"/>
      <c r="G6" s="177"/>
      <c r="H6" s="13"/>
      <c r="I6" s="14"/>
      <c r="J6" s="11"/>
      <c r="K6" s="1"/>
      <c r="L6" s="15"/>
      <c r="N6" s="28">
        <v>7</v>
      </c>
      <c r="O6" s="16"/>
    </row>
    <row r="7" spans="2:15" s="2" customFormat="1" ht="21" customHeight="1">
      <c r="B7" s="173">
        <v>2</v>
      </c>
      <c r="C7" s="26" t="s">
        <v>1508</v>
      </c>
      <c r="D7" s="28" t="s">
        <v>6</v>
      </c>
      <c r="E7" s="28">
        <f>E6+N6</f>
        <v>1007</v>
      </c>
      <c r="F7" s="12"/>
      <c r="G7" s="177"/>
      <c r="H7" s="13"/>
      <c r="I7" s="14"/>
      <c r="J7" s="11"/>
      <c r="K7" s="18"/>
      <c r="L7" s="15"/>
      <c r="N7" s="28">
        <v>1</v>
      </c>
      <c r="O7" s="16"/>
    </row>
    <row r="8" spans="2:15" s="2" customFormat="1" ht="21" customHeight="1">
      <c r="B8" s="173">
        <v>3</v>
      </c>
      <c r="C8" s="26" t="s">
        <v>1509</v>
      </c>
      <c r="D8" s="28" t="s">
        <v>7</v>
      </c>
      <c r="E8" s="28">
        <f t="shared" ref="E8:E11" si="0">E7+N7</f>
        <v>1008</v>
      </c>
      <c r="F8" s="12"/>
      <c r="G8" s="177"/>
      <c r="H8" s="13"/>
      <c r="I8" s="14"/>
      <c r="J8" s="11"/>
      <c r="K8" s="1"/>
      <c r="L8" s="15"/>
      <c r="N8" s="28">
        <v>1</v>
      </c>
      <c r="O8" s="16"/>
    </row>
    <row r="9" spans="2:15" s="2" customFormat="1" ht="21" customHeight="1">
      <c r="B9" s="173">
        <v>4</v>
      </c>
      <c r="C9" s="26" t="s">
        <v>1510</v>
      </c>
      <c r="D9" s="28" t="s">
        <v>8</v>
      </c>
      <c r="E9" s="28">
        <f t="shared" si="0"/>
        <v>1009</v>
      </c>
      <c r="F9" s="12"/>
      <c r="G9" s="177"/>
      <c r="H9" s="13"/>
      <c r="I9" s="14"/>
      <c r="J9" s="11"/>
      <c r="K9" s="1"/>
      <c r="L9" s="15"/>
      <c r="N9" s="28">
        <v>4</v>
      </c>
      <c r="O9" s="16"/>
    </row>
    <row r="10" spans="2:15" s="2" customFormat="1" ht="21" customHeight="1">
      <c r="B10" s="173">
        <v>5</v>
      </c>
      <c r="C10" s="26" t="s">
        <v>69</v>
      </c>
      <c r="D10" s="28" t="s">
        <v>9</v>
      </c>
      <c r="E10" s="28">
        <f t="shared" si="0"/>
        <v>1013</v>
      </c>
      <c r="F10" s="12"/>
      <c r="G10" s="177"/>
      <c r="H10" s="13"/>
      <c r="I10" s="14"/>
      <c r="J10" s="11"/>
      <c r="K10" s="1"/>
      <c r="L10" s="15"/>
      <c r="N10" s="28">
        <v>229</v>
      </c>
      <c r="O10" s="16"/>
    </row>
    <row r="11" spans="2:15" s="2" customFormat="1" ht="21" customHeight="1">
      <c r="B11" s="173">
        <v>6</v>
      </c>
      <c r="C11" s="26" t="s">
        <v>1511</v>
      </c>
      <c r="D11" s="28" t="s">
        <v>10</v>
      </c>
      <c r="E11" s="28">
        <f t="shared" si="0"/>
        <v>1242</v>
      </c>
      <c r="F11" s="12"/>
      <c r="G11" s="177"/>
      <c r="H11" s="13"/>
      <c r="I11" s="14"/>
      <c r="J11" s="11"/>
      <c r="K11" s="18"/>
      <c r="L11" s="15"/>
      <c r="N11" s="28">
        <v>228</v>
      </c>
      <c r="O11" s="16"/>
    </row>
    <row r="12" spans="2:15" s="2" customFormat="1" ht="21" customHeight="1">
      <c r="B12" s="10"/>
      <c r="C12" s="14"/>
      <c r="D12" s="19"/>
      <c r="E12" s="11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1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1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1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1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1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1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1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1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1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1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1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1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1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1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1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1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1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1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 thickBot="1">
      <c r="B34" s="62"/>
      <c r="C34" s="171"/>
      <c r="D34" s="64"/>
      <c r="E34" s="172"/>
      <c r="F34" s="65"/>
      <c r="G34" s="177"/>
      <c r="H34" s="59"/>
      <c r="I34" s="67"/>
      <c r="J34" s="170"/>
      <c r="K34" s="64"/>
      <c r="L34" s="61"/>
      <c r="O34" s="16"/>
    </row>
    <row r="35" spans="2:15">
      <c r="B35" s="174"/>
      <c r="D35" s="3"/>
      <c r="E35" s="3"/>
      <c r="K35" s="3"/>
    </row>
    <row r="36" spans="2:15">
      <c r="B36" s="174"/>
      <c r="D36" s="3"/>
      <c r="E36" s="3"/>
      <c r="K36" s="3"/>
    </row>
    <row r="37" spans="2:15">
      <c r="B37" s="174"/>
      <c r="D37" s="3"/>
      <c r="E37" s="3"/>
      <c r="K37" s="3"/>
    </row>
    <row r="38" spans="2:15">
      <c r="B38" s="174"/>
      <c r="D38" s="3"/>
      <c r="E38" s="3"/>
      <c r="K38" s="3"/>
    </row>
    <row r="39" spans="2:15">
      <c r="B39" s="174"/>
      <c r="D39" s="3"/>
      <c r="E39" s="3"/>
      <c r="K39" s="3"/>
    </row>
    <row r="40" spans="2:15">
      <c r="B40" s="174"/>
      <c r="D40" s="3"/>
      <c r="E40" s="3"/>
      <c r="K40" s="3"/>
    </row>
    <row r="41" spans="2:15">
      <c r="B41" s="174"/>
      <c r="D41" s="3"/>
      <c r="E41" s="3"/>
      <c r="K41" s="3"/>
    </row>
    <row r="42" spans="2:15">
      <c r="B42" s="174"/>
      <c r="D42" s="3"/>
      <c r="E42" s="3"/>
      <c r="K42" s="3"/>
    </row>
    <row r="43" spans="2:15">
      <c r="B43" s="174"/>
      <c r="D43" s="3"/>
      <c r="E43" s="3"/>
      <c r="K43" s="3"/>
    </row>
    <row r="44" spans="2:15">
      <c r="B44" s="174"/>
      <c r="D44" s="3"/>
      <c r="E44" s="3"/>
      <c r="K44" s="3"/>
    </row>
    <row r="45" spans="2:15">
      <c r="B45" s="174"/>
      <c r="D45" s="3"/>
      <c r="E45" s="3"/>
      <c r="K45" s="3"/>
    </row>
    <row r="46" spans="2:15">
      <c r="B46" s="174"/>
      <c r="D46" s="3"/>
      <c r="E46" s="3"/>
      <c r="K46" s="3"/>
    </row>
    <row r="47" spans="2:15">
      <c r="B47" s="174"/>
      <c r="D47" s="3"/>
      <c r="E47" s="3"/>
      <c r="K47" s="3"/>
    </row>
    <row r="48" spans="2:15">
      <c r="B48" s="174"/>
      <c r="D48" s="3"/>
      <c r="E48" s="3"/>
      <c r="K48" s="3"/>
    </row>
    <row r="49" spans="2:11">
      <c r="B49" s="174"/>
      <c r="D49" s="3"/>
      <c r="E49" s="3"/>
      <c r="K49" s="3"/>
    </row>
    <row r="50" spans="2:11">
      <c r="B50" s="174"/>
      <c r="D50" s="3"/>
      <c r="E50" s="3"/>
      <c r="K50" s="3"/>
    </row>
    <row r="51" spans="2:11">
      <c r="B51" s="174"/>
      <c r="D51" s="3"/>
      <c r="E51" s="3"/>
      <c r="K51" s="3"/>
    </row>
    <row r="52" spans="2:11">
      <c r="B52" s="174"/>
      <c r="D52" s="3"/>
      <c r="E52" s="3"/>
      <c r="K52" s="3"/>
    </row>
    <row r="53" spans="2:11">
      <c r="B53" s="174"/>
      <c r="D53" s="3"/>
      <c r="E53" s="3"/>
      <c r="K53" s="3"/>
    </row>
    <row r="54" spans="2:11">
      <c r="B54" s="174"/>
      <c r="D54" s="3"/>
      <c r="E54" s="3"/>
      <c r="K54" s="3"/>
    </row>
    <row r="55" spans="2:11">
      <c r="B55" s="174"/>
      <c r="D55" s="3"/>
      <c r="E55" s="3"/>
      <c r="K55" s="3"/>
    </row>
    <row r="56" spans="2:11">
      <c r="B56" s="174"/>
      <c r="D56" s="3"/>
      <c r="E56" s="3"/>
      <c r="K56" s="3"/>
    </row>
    <row r="57" spans="2:11">
      <c r="B57" s="174"/>
      <c r="D57" s="3"/>
      <c r="E57" s="3"/>
      <c r="K57" s="3"/>
    </row>
    <row r="58" spans="2:11">
      <c r="B58" s="174"/>
      <c r="D58" s="3"/>
      <c r="E58" s="3"/>
      <c r="K58" s="3"/>
    </row>
    <row r="59" spans="2:11">
      <c r="B59" s="174"/>
      <c r="D59" s="3"/>
      <c r="E59" s="3"/>
      <c r="K59" s="3"/>
    </row>
    <row r="60" spans="2:11">
      <c r="B60" s="174"/>
      <c r="D60" s="3"/>
      <c r="E60" s="3"/>
      <c r="K60" s="3"/>
    </row>
    <row r="61" spans="2:11">
      <c r="B61" s="174"/>
      <c r="D61" s="3"/>
      <c r="E61" s="3"/>
      <c r="K61" s="3"/>
    </row>
    <row r="62" spans="2:11">
      <c r="B62" s="174"/>
      <c r="D62" s="3"/>
      <c r="E62" s="3"/>
      <c r="K62" s="3"/>
    </row>
    <row r="63" spans="2:11">
      <c r="B63" s="174"/>
      <c r="D63" s="3"/>
      <c r="E63" s="3"/>
      <c r="K63" s="3"/>
    </row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34E0B-FE5C-47E1-8754-EEE2016E615A}">
  <dimension ref="B1:O66"/>
  <sheetViews>
    <sheetView showGridLines="0" view="pageBreakPreview" zoomScale="85" zoomScaleNormal="100" workbookViewId="0">
      <selection activeCell="N7" activeCellId="1" sqref="E7 N7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67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7" t="s">
        <v>67</v>
      </c>
      <c r="L3" s="8" t="s">
        <v>4</v>
      </c>
    </row>
    <row r="4" spans="2:15" s="2" customFormat="1" ht="21" customHeight="1">
      <c r="B4" s="10"/>
      <c r="C4" s="27" t="s">
        <v>72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70</v>
      </c>
      <c r="D5" s="11"/>
      <c r="E5" s="11"/>
      <c r="F5" s="15"/>
      <c r="G5" s="177"/>
      <c r="H5" s="13"/>
      <c r="I5" s="14"/>
      <c r="J5" s="11"/>
      <c r="K5" s="18"/>
      <c r="L5" s="15"/>
      <c r="N5" s="28">
        <v>228</v>
      </c>
      <c r="O5" s="16"/>
    </row>
    <row r="6" spans="2:15" s="2" customFormat="1" ht="21" customHeight="1">
      <c r="B6" s="10">
        <v>1</v>
      </c>
      <c r="C6" s="26" t="s">
        <v>11</v>
      </c>
      <c r="D6" s="28" t="s">
        <v>12</v>
      </c>
      <c r="E6" s="28">
        <f>N5+第一篇总体路线!E11</f>
        <v>1470</v>
      </c>
      <c r="F6" s="15"/>
      <c r="G6" s="177"/>
      <c r="H6" s="13"/>
      <c r="I6" s="14"/>
      <c r="J6" s="11"/>
      <c r="K6" s="1"/>
      <c r="L6" s="15"/>
      <c r="N6" s="28">
        <v>227</v>
      </c>
      <c r="O6" s="16"/>
    </row>
    <row r="7" spans="2:15" s="2" customFormat="1" ht="21" customHeight="1">
      <c r="B7" s="10">
        <v>2</v>
      </c>
      <c r="C7" s="26" t="s">
        <v>1512</v>
      </c>
      <c r="D7" s="28" t="s">
        <v>13</v>
      </c>
      <c r="E7" s="28">
        <f>E6+N6</f>
        <v>1697</v>
      </c>
      <c r="F7" s="12"/>
      <c r="G7" s="177"/>
      <c r="H7" s="13"/>
      <c r="I7" s="14"/>
      <c r="J7" s="11"/>
      <c r="K7" s="18"/>
      <c r="L7" s="15"/>
      <c r="N7" s="28">
        <v>227</v>
      </c>
      <c r="O7" s="16"/>
    </row>
    <row r="8" spans="2:15" s="2" customFormat="1" ht="21" customHeight="1">
      <c r="B8" s="10">
        <v>3</v>
      </c>
      <c r="C8" s="26"/>
      <c r="D8" s="28"/>
      <c r="E8" s="28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>
        <v>4</v>
      </c>
      <c r="C9" s="26"/>
      <c r="D9" s="28"/>
      <c r="E9" s="28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>
        <v>5</v>
      </c>
      <c r="C10" s="26"/>
      <c r="D10" s="28"/>
      <c r="E10" s="28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>
        <v>6</v>
      </c>
      <c r="C11" s="26"/>
      <c r="D11" s="28"/>
      <c r="E11" s="28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>
        <v>7</v>
      </c>
      <c r="C12" s="26"/>
      <c r="D12" s="28"/>
      <c r="E12" s="28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>
        <v>8</v>
      </c>
      <c r="C13" s="26"/>
      <c r="D13" s="28"/>
      <c r="E13" s="28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>
        <v>9</v>
      </c>
      <c r="C14" s="26"/>
      <c r="D14" s="28"/>
      <c r="E14" s="28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>
        <v>10</v>
      </c>
      <c r="C15" s="26"/>
      <c r="D15" s="28"/>
      <c r="E15" s="28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>
        <v>11</v>
      </c>
      <c r="C16" s="14"/>
      <c r="D16" s="19"/>
      <c r="E16" s="11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>
        <v>12</v>
      </c>
      <c r="C17" s="14"/>
      <c r="D17" s="19"/>
      <c r="E17" s="11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>
        <v>13</v>
      </c>
      <c r="C18" s="14"/>
      <c r="D18" s="19"/>
      <c r="E18" s="11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>
        <v>14</v>
      </c>
      <c r="C19" s="20"/>
      <c r="D19" s="19"/>
      <c r="E19" s="11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>
        <v>15</v>
      </c>
      <c r="C20" s="14"/>
      <c r="D20" s="19"/>
      <c r="E20" s="11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>
        <v>16</v>
      </c>
      <c r="C21" s="14"/>
      <c r="D21" s="19"/>
      <c r="E21" s="11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>
        <v>17</v>
      </c>
      <c r="C22" s="14"/>
      <c r="D22" s="19"/>
      <c r="E22" s="11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>
        <v>18</v>
      </c>
      <c r="C23" s="20"/>
      <c r="D23" s="19"/>
      <c r="E23" s="11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>
        <v>19</v>
      </c>
      <c r="C24" s="14"/>
      <c r="D24" s="19"/>
      <c r="E24" s="11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>
        <v>20</v>
      </c>
      <c r="C25" s="14"/>
      <c r="D25" s="19"/>
      <c r="E25" s="11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>
        <v>21</v>
      </c>
      <c r="C26" s="14"/>
      <c r="D26" s="19"/>
      <c r="E26" s="11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>
        <v>22</v>
      </c>
      <c r="C27" s="20"/>
      <c r="D27" s="19"/>
      <c r="E27" s="11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>
        <v>23</v>
      </c>
      <c r="C28" s="14"/>
      <c r="D28" s="19"/>
      <c r="E28" s="11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>
        <v>24</v>
      </c>
      <c r="C29" s="14"/>
      <c r="D29" s="19"/>
      <c r="E29" s="11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>
        <v>25</v>
      </c>
      <c r="C30" s="14"/>
      <c r="D30" s="19"/>
      <c r="E30" s="11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78E87-58F9-4388-8AFE-A75BCACAB471}">
  <dimension ref="B1:O66"/>
  <sheetViews>
    <sheetView showGridLines="0" view="pageBreakPreview" zoomScale="85" zoomScaleNormal="100" workbookViewId="0">
      <selection activeCell="N17" activeCellId="1" sqref="E17 N17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67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7" t="s">
        <v>67</v>
      </c>
      <c r="L3" s="8" t="s">
        <v>4</v>
      </c>
    </row>
    <row r="4" spans="2:15" s="2" customFormat="1" ht="21" customHeight="1">
      <c r="B4" s="10"/>
      <c r="C4" s="27" t="s">
        <v>73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70</v>
      </c>
      <c r="D5" s="11"/>
      <c r="E5" s="11"/>
      <c r="F5" s="15"/>
      <c r="G5" s="177"/>
      <c r="H5" s="13"/>
      <c r="I5" s="14"/>
      <c r="J5" s="11"/>
      <c r="K5" s="18"/>
      <c r="L5" s="15"/>
      <c r="N5" s="28">
        <v>227</v>
      </c>
      <c r="O5" s="16"/>
    </row>
    <row r="6" spans="2:15" s="2" customFormat="1" ht="21" customHeight="1">
      <c r="B6" s="10">
        <v>1</v>
      </c>
      <c r="C6" s="26" t="s">
        <v>1513</v>
      </c>
      <c r="D6" s="28" t="s">
        <v>14</v>
      </c>
      <c r="E6" s="28">
        <f>N5+第二篇路线!E7</f>
        <v>1924</v>
      </c>
      <c r="F6" s="15"/>
      <c r="G6" s="177"/>
      <c r="H6" s="13"/>
      <c r="I6" s="14"/>
      <c r="J6" s="11"/>
      <c r="K6" s="1"/>
      <c r="L6" s="15"/>
      <c r="N6" s="28">
        <v>70</v>
      </c>
      <c r="O6" s="16"/>
    </row>
    <row r="7" spans="2:15" s="2" customFormat="1" ht="21" customHeight="1">
      <c r="B7" s="10">
        <v>2</v>
      </c>
      <c r="C7" s="26" t="s">
        <v>15</v>
      </c>
      <c r="D7" s="28" t="s">
        <v>16</v>
      </c>
      <c r="E7" s="28">
        <f>E6+N6</f>
        <v>1994</v>
      </c>
      <c r="F7" s="12"/>
      <c r="G7" s="177"/>
      <c r="H7" s="13"/>
      <c r="I7" s="14"/>
      <c r="J7" s="11"/>
      <c r="K7" s="18"/>
      <c r="L7" s="15"/>
      <c r="N7" s="28">
        <v>38</v>
      </c>
      <c r="O7" s="16"/>
    </row>
    <row r="8" spans="2:15" s="2" customFormat="1" ht="21" customHeight="1">
      <c r="B8" s="10">
        <v>3</v>
      </c>
      <c r="C8" s="26" t="s">
        <v>17</v>
      </c>
      <c r="D8" s="28" t="s">
        <v>18</v>
      </c>
      <c r="E8" s="28">
        <f t="shared" ref="E8:E13" si="0">E7+N7</f>
        <v>2032</v>
      </c>
      <c r="F8" s="12"/>
      <c r="G8" s="177"/>
      <c r="H8" s="13"/>
      <c r="I8" s="14"/>
      <c r="J8" s="11"/>
      <c r="K8" s="1"/>
      <c r="L8" s="15"/>
      <c r="N8" s="28">
        <v>7</v>
      </c>
      <c r="O8" s="16"/>
    </row>
    <row r="9" spans="2:15" s="2" customFormat="1" ht="21" customHeight="1">
      <c r="B9" s="10">
        <v>4</v>
      </c>
      <c r="C9" s="26" t="s">
        <v>19</v>
      </c>
      <c r="D9" s="28" t="s">
        <v>20</v>
      </c>
      <c r="E9" s="28">
        <f t="shared" si="0"/>
        <v>2039</v>
      </c>
      <c r="F9" s="12"/>
      <c r="G9" s="177"/>
      <c r="H9" s="13"/>
      <c r="I9" s="14"/>
      <c r="J9" s="11"/>
      <c r="K9" s="1"/>
      <c r="L9" s="15"/>
      <c r="N9" s="28">
        <v>198</v>
      </c>
      <c r="O9" s="16"/>
    </row>
    <row r="10" spans="2:15" s="2" customFormat="1" ht="21" customHeight="1">
      <c r="B10" s="10">
        <v>5</v>
      </c>
      <c r="C10" s="26" t="s">
        <v>21</v>
      </c>
      <c r="D10" s="28" t="s">
        <v>22</v>
      </c>
      <c r="E10" s="28">
        <f t="shared" si="0"/>
        <v>2237</v>
      </c>
      <c r="F10" s="12"/>
      <c r="G10" s="177"/>
      <c r="H10" s="13"/>
      <c r="I10" s="14"/>
      <c r="J10" s="11"/>
      <c r="K10" s="1"/>
      <c r="L10" s="15"/>
      <c r="N10" s="28">
        <v>7</v>
      </c>
      <c r="O10" s="16"/>
    </row>
    <row r="11" spans="2:15" s="2" customFormat="1" ht="21" customHeight="1">
      <c r="B11" s="10">
        <v>6</v>
      </c>
      <c r="C11" s="26" t="s">
        <v>23</v>
      </c>
      <c r="D11" s="28" t="s">
        <v>24</v>
      </c>
      <c r="E11" s="28">
        <f t="shared" si="0"/>
        <v>2244</v>
      </c>
      <c r="F11" s="12"/>
      <c r="G11" s="177"/>
      <c r="H11" s="13"/>
      <c r="I11" s="14"/>
      <c r="J11" s="11"/>
      <c r="K11" s="18"/>
      <c r="L11" s="15"/>
      <c r="N11" s="28">
        <v>1</v>
      </c>
      <c r="O11" s="16"/>
    </row>
    <row r="12" spans="2:15" s="2" customFormat="1" ht="21" customHeight="1">
      <c r="B12" s="10">
        <v>7</v>
      </c>
      <c r="C12" s="26" t="s">
        <v>25</v>
      </c>
      <c r="D12" s="28" t="s">
        <v>26</v>
      </c>
      <c r="E12" s="28">
        <f t="shared" si="0"/>
        <v>2245</v>
      </c>
      <c r="F12" s="12"/>
      <c r="G12" s="177"/>
      <c r="H12" s="13"/>
      <c r="I12" s="14"/>
      <c r="J12" s="11"/>
      <c r="K12" s="18"/>
      <c r="L12" s="15"/>
      <c r="N12" s="28">
        <v>1</v>
      </c>
      <c r="O12" s="16"/>
    </row>
    <row r="13" spans="2:15" s="2" customFormat="1" ht="21" customHeight="1">
      <c r="B13" s="10">
        <v>8</v>
      </c>
      <c r="C13" s="26" t="s">
        <v>27</v>
      </c>
      <c r="D13" s="28" t="s">
        <v>28</v>
      </c>
      <c r="E13" s="28">
        <f t="shared" si="0"/>
        <v>2246</v>
      </c>
      <c r="F13" s="12"/>
      <c r="G13" s="177"/>
      <c r="H13" s="13"/>
      <c r="I13" s="14"/>
      <c r="J13" s="11"/>
      <c r="K13" s="1"/>
      <c r="L13" s="15"/>
      <c r="N13" s="28">
        <v>77</v>
      </c>
      <c r="O13" s="16"/>
    </row>
    <row r="14" spans="2:15" s="2" customFormat="1" ht="21" customHeight="1">
      <c r="B14" s="10">
        <v>9</v>
      </c>
      <c r="C14" s="26" t="s">
        <v>381</v>
      </c>
      <c r="D14" s="28" t="s">
        <v>382</v>
      </c>
      <c r="E14" s="28"/>
      <c r="F14" s="12"/>
      <c r="G14" s="177"/>
      <c r="H14" s="13"/>
      <c r="I14" s="14"/>
      <c r="J14" s="11"/>
      <c r="K14" s="1"/>
      <c r="L14" s="15"/>
      <c r="N14" s="28"/>
      <c r="O14" s="16"/>
    </row>
    <row r="15" spans="2:15" s="2" customFormat="1" ht="21" customHeight="1">
      <c r="B15" s="13" t="s">
        <v>451</v>
      </c>
      <c r="C15" s="26" t="s">
        <v>383</v>
      </c>
      <c r="D15" s="28" t="s">
        <v>384</v>
      </c>
      <c r="E15" s="28">
        <f>E13+N13</f>
        <v>2323</v>
      </c>
      <c r="F15" s="12"/>
      <c r="G15" s="177"/>
      <c r="H15" s="13"/>
      <c r="I15" s="14"/>
      <c r="J15" s="11"/>
      <c r="K15" s="1"/>
      <c r="L15" s="15"/>
      <c r="N15" s="28">
        <v>1</v>
      </c>
      <c r="O15" s="16"/>
    </row>
    <row r="16" spans="2:15" s="2" customFormat="1" ht="21" customHeight="1">
      <c r="B16" s="13" t="s">
        <v>385</v>
      </c>
      <c r="C16" s="26" t="s">
        <v>390</v>
      </c>
      <c r="D16" s="28" t="s">
        <v>386</v>
      </c>
      <c r="E16" s="28">
        <f>E15+N15</f>
        <v>2324</v>
      </c>
      <c r="F16" s="21"/>
      <c r="G16" s="177"/>
      <c r="H16" s="13"/>
      <c r="I16" s="14"/>
      <c r="J16" s="11"/>
      <c r="K16" s="1"/>
      <c r="L16" s="15"/>
      <c r="N16" s="28">
        <v>14</v>
      </c>
      <c r="O16" s="16"/>
    </row>
    <row r="17" spans="2:15" s="2" customFormat="1" ht="21" customHeight="1">
      <c r="B17" s="13" t="s">
        <v>387</v>
      </c>
      <c r="C17" s="26" t="s">
        <v>391</v>
      </c>
      <c r="D17" s="28" t="s">
        <v>389</v>
      </c>
      <c r="E17" s="28">
        <f>E16+N16</f>
        <v>2338</v>
      </c>
      <c r="F17" s="12"/>
      <c r="G17" s="177"/>
      <c r="H17" s="13"/>
      <c r="I17" s="14"/>
      <c r="J17" s="11"/>
      <c r="K17" s="1"/>
      <c r="L17" s="15"/>
      <c r="N17" s="28">
        <v>70</v>
      </c>
      <c r="O17" s="16"/>
    </row>
    <row r="18" spans="2:15" s="2" customFormat="1" ht="21" customHeight="1">
      <c r="B18" s="10"/>
      <c r="C18" s="14"/>
      <c r="D18" s="19"/>
      <c r="E18" s="11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1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1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1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1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1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1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1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1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1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1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1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1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7F85B-DA4C-4C46-8C12-6439DDCBCA9D}">
  <dimension ref="B1:O66"/>
  <sheetViews>
    <sheetView showGridLines="0" view="pageBreakPreview" topLeftCell="A13" zoomScale="85" zoomScaleNormal="100" workbookViewId="0">
      <selection activeCell="E31" sqref="E31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67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7" t="s">
        <v>67</v>
      </c>
      <c r="L3" s="8" t="s">
        <v>4</v>
      </c>
    </row>
    <row r="4" spans="2:15" s="2" customFormat="1" ht="21" customHeight="1">
      <c r="B4" s="10"/>
      <c r="C4" s="27" t="s">
        <v>74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70</v>
      </c>
      <c r="D5" s="11"/>
      <c r="E5" s="11"/>
      <c r="F5" s="15"/>
      <c r="G5" s="177"/>
      <c r="H5" s="13"/>
      <c r="I5" s="14"/>
      <c r="J5" s="11"/>
      <c r="K5" s="18"/>
      <c r="L5" s="15"/>
      <c r="O5" s="16"/>
    </row>
    <row r="6" spans="2:15" s="2" customFormat="1" ht="21" customHeight="1">
      <c r="B6" s="10">
        <v>9</v>
      </c>
      <c r="C6" s="26" t="s">
        <v>381</v>
      </c>
      <c r="D6" s="26" t="s">
        <v>382</v>
      </c>
      <c r="E6" s="26"/>
      <c r="F6" s="15"/>
      <c r="G6" s="177"/>
      <c r="H6" s="13"/>
      <c r="I6" s="14"/>
      <c r="J6" s="11"/>
      <c r="K6" s="1"/>
      <c r="L6" s="15"/>
      <c r="N6" s="28">
        <v>70</v>
      </c>
      <c r="O6" s="16"/>
    </row>
    <row r="7" spans="2:15" s="2" customFormat="1" ht="21" customHeight="1">
      <c r="B7" s="13" t="s">
        <v>387</v>
      </c>
      <c r="C7" s="26" t="s">
        <v>388</v>
      </c>
      <c r="D7" s="26" t="s">
        <v>389</v>
      </c>
      <c r="E7" s="26">
        <f>N6+'第二篇路线 (2)'!E17</f>
        <v>2408</v>
      </c>
      <c r="F7" s="12"/>
      <c r="G7" s="177"/>
      <c r="H7" s="13"/>
      <c r="I7" s="14"/>
      <c r="J7" s="11"/>
      <c r="K7" s="18"/>
      <c r="L7" s="15"/>
      <c r="N7" s="26">
        <v>162</v>
      </c>
      <c r="O7" s="16"/>
    </row>
    <row r="8" spans="2:15" s="2" customFormat="1" ht="21" customHeight="1">
      <c r="B8" s="13" t="s">
        <v>452</v>
      </c>
      <c r="C8" s="26" t="s">
        <v>392</v>
      </c>
      <c r="D8" s="26" t="s">
        <v>393</v>
      </c>
      <c r="E8" s="26">
        <f>E7+N7</f>
        <v>2570</v>
      </c>
      <c r="F8" s="12"/>
      <c r="G8" s="177"/>
      <c r="H8" s="13"/>
      <c r="I8" s="14"/>
      <c r="J8" s="11"/>
      <c r="K8" s="1"/>
      <c r="L8" s="15"/>
      <c r="N8" s="26">
        <v>122</v>
      </c>
      <c r="O8" s="16"/>
    </row>
    <row r="9" spans="2:15" s="2" customFormat="1" ht="21" customHeight="1">
      <c r="B9" s="13" t="s">
        <v>453</v>
      </c>
      <c r="C9" s="26" t="s">
        <v>394</v>
      </c>
      <c r="D9" s="26" t="s">
        <v>395</v>
      </c>
      <c r="E9" s="26">
        <f t="shared" ref="E9:E31" si="0">E8+N8</f>
        <v>2692</v>
      </c>
      <c r="F9" s="12"/>
      <c r="G9" s="177"/>
      <c r="H9" s="13"/>
      <c r="I9" s="14"/>
      <c r="J9" s="11"/>
      <c r="K9" s="1"/>
      <c r="L9" s="15"/>
      <c r="N9" s="26">
        <v>6</v>
      </c>
      <c r="O9" s="16"/>
    </row>
    <row r="10" spans="2:15" s="2" customFormat="1" ht="21" customHeight="1">
      <c r="B10" s="13" t="s">
        <v>454</v>
      </c>
      <c r="C10" s="26" t="s">
        <v>396</v>
      </c>
      <c r="D10" s="26" t="s">
        <v>397</v>
      </c>
      <c r="E10" s="26">
        <f t="shared" si="0"/>
        <v>2698</v>
      </c>
      <c r="F10" s="12"/>
      <c r="G10" s="177"/>
      <c r="H10" s="13"/>
      <c r="I10" s="14"/>
      <c r="J10" s="11"/>
      <c r="K10" s="1"/>
      <c r="L10" s="15"/>
      <c r="N10" s="26">
        <v>3</v>
      </c>
      <c r="O10" s="16"/>
    </row>
    <row r="11" spans="2:15" s="2" customFormat="1" ht="21" customHeight="1">
      <c r="B11" s="13" t="s">
        <v>455</v>
      </c>
      <c r="C11" s="26" t="s">
        <v>398</v>
      </c>
      <c r="D11" s="26" t="s">
        <v>399</v>
      </c>
      <c r="E11" s="26">
        <f t="shared" si="0"/>
        <v>2701</v>
      </c>
      <c r="F11" s="12"/>
      <c r="G11" s="177"/>
      <c r="H11" s="13"/>
      <c r="I11" s="14"/>
      <c r="J11" s="11"/>
      <c r="K11" s="18"/>
      <c r="L11" s="15"/>
      <c r="N11" s="26">
        <v>3</v>
      </c>
      <c r="O11" s="16"/>
    </row>
    <row r="12" spans="2:15" s="2" customFormat="1" ht="21" customHeight="1">
      <c r="B12" s="13" t="s">
        <v>456</v>
      </c>
      <c r="C12" s="26" t="s">
        <v>400</v>
      </c>
      <c r="D12" s="26" t="s">
        <v>401</v>
      </c>
      <c r="E12" s="26">
        <f t="shared" si="0"/>
        <v>2704</v>
      </c>
      <c r="F12" s="12"/>
      <c r="G12" s="177"/>
      <c r="H12" s="13"/>
      <c r="I12" s="14"/>
      <c r="J12" s="11"/>
      <c r="K12" s="18"/>
      <c r="L12" s="15"/>
      <c r="N12" s="26">
        <v>34</v>
      </c>
      <c r="O12" s="16"/>
    </row>
    <row r="13" spans="2:15" s="2" customFormat="1" ht="21" customHeight="1">
      <c r="B13" s="13" t="s">
        <v>457</v>
      </c>
      <c r="C13" s="26" t="s">
        <v>402</v>
      </c>
      <c r="D13" s="26" t="s">
        <v>403</v>
      </c>
      <c r="E13" s="26">
        <f t="shared" si="0"/>
        <v>2738</v>
      </c>
      <c r="F13" s="12"/>
      <c r="G13" s="177"/>
      <c r="H13" s="13"/>
      <c r="I13" s="14"/>
      <c r="J13" s="11"/>
      <c r="K13" s="1"/>
      <c r="L13" s="15"/>
      <c r="N13" s="26">
        <v>2</v>
      </c>
      <c r="O13" s="16"/>
    </row>
    <row r="14" spans="2:15" s="2" customFormat="1" ht="21" customHeight="1">
      <c r="B14" s="13" t="s">
        <v>458</v>
      </c>
      <c r="C14" s="26" t="s">
        <v>404</v>
      </c>
      <c r="D14" s="26" t="s">
        <v>405</v>
      </c>
      <c r="E14" s="26">
        <f t="shared" si="0"/>
        <v>2740</v>
      </c>
      <c r="F14" s="12"/>
      <c r="G14" s="177"/>
      <c r="H14" s="13"/>
      <c r="I14" s="14"/>
      <c r="J14" s="11"/>
      <c r="K14" s="1"/>
      <c r="L14" s="15"/>
      <c r="N14" s="26">
        <v>4</v>
      </c>
      <c r="O14" s="16"/>
    </row>
    <row r="15" spans="2:15" s="2" customFormat="1" ht="21" customHeight="1">
      <c r="B15" s="13" t="s">
        <v>459</v>
      </c>
      <c r="C15" s="26" t="s">
        <v>406</v>
      </c>
      <c r="D15" s="26" t="s">
        <v>407</v>
      </c>
      <c r="E15" s="26">
        <f t="shared" si="0"/>
        <v>2744</v>
      </c>
      <c r="F15" s="12"/>
      <c r="G15" s="177"/>
      <c r="H15" s="13"/>
      <c r="I15" s="14"/>
      <c r="J15" s="11"/>
      <c r="K15" s="1"/>
      <c r="L15" s="15"/>
      <c r="N15" s="26">
        <v>3</v>
      </c>
      <c r="O15" s="16"/>
    </row>
    <row r="16" spans="2:15" s="2" customFormat="1" ht="21" customHeight="1">
      <c r="B16" s="13" t="s">
        <v>460</v>
      </c>
      <c r="C16" s="26" t="s">
        <v>408</v>
      </c>
      <c r="D16" s="26" t="s">
        <v>409</v>
      </c>
      <c r="E16" s="26">
        <f t="shared" si="0"/>
        <v>2747</v>
      </c>
      <c r="F16" s="21"/>
      <c r="G16" s="177"/>
      <c r="H16" s="13"/>
      <c r="I16" s="14"/>
      <c r="J16" s="11"/>
      <c r="K16" s="1"/>
      <c r="L16" s="15"/>
      <c r="N16" s="26">
        <v>2</v>
      </c>
      <c r="O16" s="16"/>
    </row>
    <row r="17" spans="2:15" s="2" customFormat="1" ht="21" customHeight="1">
      <c r="B17" s="13" t="s">
        <v>461</v>
      </c>
      <c r="C17" s="26" t="s">
        <v>1538</v>
      </c>
      <c r="D17" s="26" t="s">
        <v>1539</v>
      </c>
      <c r="E17" s="26">
        <f t="shared" si="0"/>
        <v>2749</v>
      </c>
      <c r="F17" s="12"/>
      <c r="G17" s="177"/>
      <c r="H17" s="13"/>
      <c r="I17" s="14"/>
      <c r="J17" s="11"/>
      <c r="K17" s="1"/>
      <c r="L17" s="15"/>
      <c r="N17" s="2">
        <v>3</v>
      </c>
      <c r="O17" s="16"/>
    </row>
    <row r="18" spans="2:15" s="2" customFormat="1" ht="21" customHeight="1">
      <c r="B18" s="13" t="s">
        <v>410</v>
      </c>
      <c r="C18" s="26" t="s">
        <v>411</v>
      </c>
      <c r="D18" s="26" t="s">
        <v>412</v>
      </c>
      <c r="E18" s="26">
        <f t="shared" si="0"/>
        <v>2752</v>
      </c>
      <c r="F18" s="12"/>
      <c r="G18" s="177"/>
      <c r="H18" s="10"/>
      <c r="I18" s="11"/>
      <c r="J18" s="22"/>
      <c r="K18" s="11"/>
      <c r="L18" s="15"/>
      <c r="N18" s="26">
        <v>11</v>
      </c>
      <c r="O18" s="16"/>
    </row>
    <row r="19" spans="2:15" s="2" customFormat="1" ht="21" customHeight="1">
      <c r="B19" s="13" t="s">
        <v>413</v>
      </c>
      <c r="C19" s="26" t="s">
        <v>414</v>
      </c>
      <c r="D19" s="26" t="s">
        <v>415</v>
      </c>
      <c r="E19" s="26">
        <f t="shared" si="0"/>
        <v>2763</v>
      </c>
      <c r="F19" s="12"/>
      <c r="G19" s="177"/>
      <c r="H19" s="10"/>
      <c r="I19" s="11"/>
      <c r="J19" s="22"/>
      <c r="K19" s="11"/>
      <c r="L19" s="15"/>
      <c r="N19" s="26">
        <v>27</v>
      </c>
      <c r="O19" s="16"/>
    </row>
    <row r="20" spans="2:15" s="2" customFormat="1" ht="21" customHeight="1">
      <c r="B20" s="13" t="s">
        <v>416</v>
      </c>
      <c r="C20" s="26" t="s">
        <v>417</v>
      </c>
      <c r="D20" s="26" t="s">
        <v>418</v>
      </c>
      <c r="E20" s="26">
        <f t="shared" si="0"/>
        <v>2790</v>
      </c>
      <c r="F20" s="12"/>
      <c r="G20" s="177"/>
      <c r="H20" s="10"/>
      <c r="I20" s="14"/>
      <c r="J20" s="22"/>
      <c r="K20" s="11"/>
      <c r="L20" s="15"/>
      <c r="N20" s="26">
        <v>20</v>
      </c>
      <c r="O20" s="16"/>
    </row>
    <row r="21" spans="2:15" s="2" customFormat="1" ht="21" customHeight="1">
      <c r="B21" s="13" t="s">
        <v>419</v>
      </c>
      <c r="C21" s="26" t="s">
        <v>420</v>
      </c>
      <c r="D21" s="26" t="s">
        <v>421</v>
      </c>
      <c r="E21" s="26">
        <f t="shared" si="0"/>
        <v>2810</v>
      </c>
      <c r="F21" s="12"/>
      <c r="G21" s="177"/>
      <c r="H21" s="10"/>
      <c r="I21" s="14"/>
      <c r="J21" s="22"/>
      <c r="K21" s="11"/>
      <c r="L21" s="15"/>
      <c r="N21" s="26">
        <v>5</v>
      </c>
      <c r="O21" s="16"/>
    </row>
    <row r="22" spans="2:15" s="2" customFormat="1" ht="21" customHeight="1">
      <c r="B22" s="13" t="s">
        <v>422</v>
      </c>
      <c r="C22" s="26" t="s">
        <v>423</v>
      </c>
      <c r="D22" s="26" t="s">
        <v>424</v>
      </c>
      <c r="E22" s="26">
        <f t="shared" si="0"/>
        <v>2815</v>
      </c>
      <c r="F22" s="12"/>
      <c r="G22" s="177"/>
      <c r="H22" s="10"/>
      <c r="I22" s="20"/>
      <c r="J22" s="22"/>
      <c r="K22" s="11"/>
      <c r="L22" s="15"/>
      <c r="N22" s="26">
        <v>7</v>
      </c>
      <c r="O22" s="16"/>
    </row>
    <row r="23" spans="2:15" s="2" customFormat="1" ht="21" customHeight="1">
      <c r="B23" s="13" t="s">
        <v>425</v>
      </c>
      <c r="C23" s="26" t="s">
        <v>426</v>
      </c>
      <c r="D23" s="26" t="s">
        <v>427</v>
      </c>
      <c r="E23" s="26">
        <f t="shared" si="0"/>
        <v>2822</v>
      </c>
      <c r="F23" s="12"/>
      <c r="G23" s="177"/>
      <c r="H23" s="10"/>
      <c r="I23" s="20"/>
      <c r="J23" s="22"/>
      <c r="K23" s="11"/>
      <c r="L23" s="15"/>
      <c r="N23" s="26">
        <v>1</v>
      </c>
      <c r="O23" s="16"/>
    </row>
    <row r="24" spans="2:15" s="2" customFormat="1" ht="21" customHeight="1">
      <c r="B24" s="13" t="s">
        <v>428</v>
      </c>
      <c r="C24" s="26" t="s">
        <v>429</v>
      </c>
      <c r="D24" s="26" t="s">
        <v>430</v>
      </c>
      <c r="E24" s="26">
        <f t="shared" si="0"/>
        <v>2823</v>
      </c>
      <c r="F24" s="21"/>
      <c r="G24" s="177"/>
      <c r="H24" s="10"/>
      <c r="I24" s="20"/>
      <c r="J24" s="22"/>
      <c r="K24" s="11"/>
      <c r="L24" s="15"/>
      <c r="N24" s="26">
        <v>1</v>
      </c>
      <c r="O24" s="16"/>
    </row>
    <row r="25" spans="2:15" s="2" customFormat="1" ht="21" customHeight="1">
      <c r="B25" s="13" t="s">
        <v>431</v>
      </c>
      <c r="C25" s="26" t="s">
        <v>432</v>
      </c>
      <c r="D25" s="26" t="s">
        <v>433</v>
      </c>
      <c r="E25" s="26">
        <f t="shared" si="0"/>
        <v>2824</v>
      </c>
      <c r="F25" s="12"/>
      <c r="G25" s="177"/>
      <c r="H25" s="10"/>
      <c r="I25" s="20"/>
      <c r="J25" s="22"/>
      <c r="K25" s="11"/>
      <c r="L25" s="15"/>
      <c r="N25" s="26">
        <v>12</v>
      </c>
      <c r="O25" s="16"/>
    </row>
    <row r="26" spans="2:15" s="2" customFormat="1" ht="21" customHeight="1">
      <c r="B26" s="13" t="s">
        <v>434</v>
      </c>
      <c r="C26" s="26" t="s">
        <v>435</v>
      </c>
      <c r="D26" s="26" t="s">
        <v>436</v>
      </c>
      <c r="E26" s="26">
        <f t="shared" si="0"/>
        <v>2836</v>
      </c>
      <c r="F26" s="12"/>
      <c r="G26" s="177"/>
      <c r="H26" s="10"/>
      <c r="I26" s="20"/>
      <c r="J26" s="22"/>
      <c r="K26" s="11"/>
      <c r="L26" s="15"/>
      <c r="N26" s="26">
        <v>5</v>
      </c>
      <c r="O26" s="16"/>
    </row>
    <row r="27" spans="2:15" s="2" customFormat="1" ht="21" customHeight="1">
      <c r="B27" s="13" t="s">
        <v>437</v>
      </c>
      <c r="C27" s="26" t="s">
        <v>438</v>
      </c>
      <c r="D27" s="26" t="s">
        <v>439</v>
      </c>
      <c r="E27" s="26">
        <f t="shared" si="0"/>
        <v>2841</v>
      </c>
      <c r="F27" s="12"/>
      <c r="G27" s="177"/>
      <c r="H27" s="10"/>
      <c r="I27" s="20"/>
      <c r="J27" s="22"/>
      <c r="K27" s="11"/>
      <c r="L27" s="15"/>
      <c r="N27" s="26">
        <v>3</v>
      </c>
      <c r="O27" s="16"/>
    </row>
    <row r="28" spans="2:15" s="2" customFormat="1" ht="21" customHeight="1">
      <c r="B28" s="13" t="s">
        <v>440</v>
      </c>
      <c r="C28" s="26" t="s">
        <v>441</v>
      </c>
      <c r="D28" s="26" t="s">
        <v>442</v>
      </c>
      <c r="E28" s="26">
        <f t="shared" si="0"/>
        <v>2844</v>
      </c>
      <c r="F28" s="12"/>
      <c r="G28" s="177"/>
      <c r="H28" s="10"/>
      <c r="I28" s="20"/>
      <c r="J28" s="22"/>
      <c r="K28" s="11"/>
      <c r="L28" s="15"/>
      <c r="N28" s="26">
        <v>1</v>
      </c>
      <c r="O28" s="16"/>
    </row>
    <row r="29" spans="2:15" s="2" customFormat="1" ht="21" customHeight="1">
      <c r="B29" s="13" t="s">
        <v>443</v>
      </c>
      <c r="C29" s="26" t="s">
        <v>1540</v>
      </c>
      <c r="D29" s="26" t="s">
        <v>444</v>
      </c>
      <c r="E29" s="26">
        <f t="shared" si="0"/>
        <v>2845</v>
      </c>
      <c r="F29" s="12"/>
      <c r="G29" s="177"/>
      <c r="H29" s="10"/>
      <c r="I29" s="20"/>
      <c r="J29" s="22"/>
      <c r="K29" s="11"/>
      <c r="L29" s="15"/>
      <c r="N29" s="26">
        <v>1</v>
      </c>
      <c r="O29" s="16"/>
    </row>
    <row r="30" spans="2:15" s="2" customFormat="1" ht="21" customHeight="1">
      <c r="B30" s="13" t="s">
        <v>445</v>
      </c>
      <c r="C30" s="26" t="s">
        <v>446</v>
      </c>
      <c r="D30" s="26" t="s">
        <v>447</v>
      </c>
      <c r="E30" s="26">
        <f t="shared" si="0"/>
        <v>2846</v>
      </c>
      <c r="F30" s="12"/>
      <c r="G30" s="177"/>
      <c r="H30" s="10"/>
      <c r="I30" s="20"/>
      <c r="J30" s="22"/>
      <c r="K30" s="11"/>
      <c r="L30" s="15"/>
      <c r="N30" s="26">
        <v>1</v>
      </c>
      <c r="O30" s="16"/>
    </row>
    <row r="31" spans="2:15" s="2" customFormat="1" ht="21" customHeight="1">
      <c r="B31" s="13" t="s">
        <v>448</v>
      </c>
      <c r="C31" s="26" t="s">
        <v>449</v>
      </c>
      <c r="D31" s="26" t="s">
        <v>450</v>
      </c>
      <c r="E31" s="26">
        <f t="shared" si="0"/>
        <v>2847</v>
      </c>
      <c r="F31" s="12"/>
      <c r="G31" s="177"/>
      <c r="H31" s="10"/>
      <c r="I31" s="20"/>
      <c r="J31" s="22"/>
      <c r="K31" s="11"/>
      <c r="L31" s="15"/>
      <c r="N31" s="26">
        <v>1</v>
      </c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63"/>
  <sheetViews>
    <sheetView showGridLines="0" view="pageBreakPreview" zoomScale="85" zoomScaleNormal="100" workbookViewId="0">
      <selection activeCell="E7" sqref="E7:N7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462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2">
        <v>1</v>
      </c>
      <c r="O5" s="16"/>
    </row>
    <row r="6" spans="2:15" s="2" customFormat="1" ht="21" customHeight="1">
      <c r="B6" s="10">
        <v>1</v>
      </c>
      <c r="C6" s="14" t="s">
        <v>1514</v>
      </c>
      <c r="D6" s="19" t="s">
        <v>29</v>
      </c>
      <c r="E6" s="19">
        <f>'第二篇路线 (3)'!E31+'第三篇 路基路面'!N5</f>
        <v>2848</v>
      </c>
      <c r="F6" s="15"/>
      <c r="G6" s="177"/>
      <c r="H6" s="13"/>
      <c r="I6" s="14"/>
      <c r="J6" s="11"/>
      <c r="K6" s="1"/>
      <c r="L6" s="15"/>
      <c r="N6" s="19">
        <v>1</v>
      </c>
      <c r="O6" s="16"/>
    </row>
    <row r="7" spans="2:15" s="2" customFormat="1" ht="21" customHeight="1">
      <c r="B7" s="10">
        <v>2</v>
      </c>
      <c r="C7" s="14" t="s">
        <v>1515</v>
      </c>
      <c r="D7" s="19" t="s">
        <v>31</v>
      </c>
      <c r="E7" s="19">
        <f>N6+E6</f>
        <v>2849</v>
      </c>
      <c r="F7" s="12"/>
      <c r="G7" s="177"/>
      <c r="H7" s="13"/>
      <c r="I7" s="14"/>
      <c r="J7" s="11"/>
      <c r="K7" s="18"/>
      <c r="L7" s="15"/>
      <c r="N7" s="19">
        <v>350</v>
      </c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9AF3B-032F-4C5E-99CA-D9A83B09988D}">
  <dimension ref="B1:O63"/>
  <sheetViews>
    <sheetView showGridLines="0" view="pageBreakPreview" topLeftCell="A2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1463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350</v>
      </c>
      <c r="O5" s="16"/>
    </row>
    <row r="6" spans="2:15" s="2" customFormat="1" ht="21" customHeight="1">
      <c r="B6" s="10">
        <v>1</v>
      </c>
      <c r="C6" s="14" t="s">
        <v>30</v>
      </c>
      <c r="D6" s="19" t="s">
        <v>29</v>
      </c>
      <c r="E6" s="19">
        <f>N5+'第三篇 路基路面'!E7</f>
        <v>3199</v>
      </c>
      <c r="F6" s="15"/>
      <c r="G6" s="177"/>
      <c r="H6" s="13"/>
      <c r="I6" s="14"/>
      <c r="J6" s="11"/>
      <c r="K6" s="1"/>
      <c r="L6" s="15"/>
      <c r="N6" s="19">
        <v>367</v>
      </c>
      <c r="O6" s="16"/>
    </row>
    <row r="7" spans="2:15" s="2" customFormat="1" ht="21" customHeight="1">
      <c r="B7" s="10"/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01AC7-1ADE-44F0-8BA0-9C2382ACA04B}">
  <dimension ref="B1:O63"/>
  <sheetViews>
    <sheetView showGridLines="0" view="pageBreakPreview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1464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367</v>
      </c>
      <c r="O5" s="16"/>
    </row>
    <row r="6" spans="2:15" s="2" customFormat="1" ht="21" customHeight="1">
      <c r="B6" s="10">
        <v>1</v>
      </c>
      <c r="C6" s="14" t="s">
        <v>71</v>
      </c>
      <c r="D6" s="19" t="s">
        <v>32</v>
      </c>
      <c r="E6" s="19">
        <f>N5+'第三篇 路基路面 (2)'!E6</f>
        <v>3566</v>
      </c>
      <c r="F6" s="15"/>
      <c r="G6" s="177"/>
      <c r="H6" s="13"/>
      <c r="I6" s="14"/>
      <c r="J6" s="11"/>
      <c r="K6" s="1"/>
      <c r="L6" s="15"/>
      <c r="N6" s="19">
        <v>480</v>
      </c>
      <c r="O6" s="16"/>
    </row>
    <row r="7" spans="2:15" s="2" customFormat="1" ht="21" customHeight="1">
      <c r="B7" s="10"/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 thickBot="1">
      <c r="B34" s="62"/>
      <c r="C34" s="171"/>
      <c r="D34" s="64"/>
      <c r="E34" s="172"/>
      <c r="F34" s="65"/>
      <c r="G34" s="177"/>
      <c r="H34" s="59"/>
      <c r="I34" s="67"/>
      <c r="J34" s="170"/>
      <c r="K34" s="64"/>
      <c r="L34" s="61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C2457-FC6C-43B0-9086-3046BF188B3D}">
  <dimension ref="B1:O63"/>
  <sheetViews>
    <sheetView showGridLines="0" view="pageBreakPreview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1465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480</v>
      </c>
      <c r="O5" s="16"/>
    </row>
    <row r="6" spans="2:15" s="2" customFormat="1" ht="21" customHeight="1">
      <c r="B6" s="10">
        <v>1</v>
      </c>
      <c r="C6" s="14" t="s">
        <v>71</v>
      </c>
      <c r="D6" s="19" t="s">
        <v>32</v>
      </c>
      <c r="E6" s="19">
        <f>N5+'第三篇 路基路面 (3)'!E6</f>
        <v>4046</v>
      </c>
      <c r="F6" s="15"/>
      <c r="G6" s="177"/>
      <c r="H6" s="13"/>
      <c r="I6" s="14"/>
      <c r="J6" s="11"/>
      <c r="K6" s="1"/>
      <c r="L6" s="15"/>
      <c r="N6" s="19">
        <v>480</v>
      </c>
      <c r="O6" s="16"/>
    </row>
    <row r="7" spans="2:15" s="2" customFormat="1" ht="21" customHeight="1">
      <c r="B7" s="10"/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DAEE6-8B70-4933-89A7-79B5A1C6EB11}">
  <dimension ref="B1:O63"/>
  <sheetViews>
    <sheetView showGridLines="0" view="pageBreakPreview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1466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480</v>
      </c>
      <c r="O5" s="16"/>
    </row>
    <row r="6" spans="2:15" s="2" customFormat="1" ht="21" customHeight="1">
      <c r="B6" s="10">
        <v>1</v>
      </c>
      <c r="C6" s="14" t="s">
        <v>71</v>
      </c>
      <c r="D6" s="19" t="s">
        <v>32</v>
      </c>
      <c r="E6" s="19">
        <f>N5+'第三篇 路基路面 (4)'!E6</f>
        <v>4526</v>
      </c>
      <c r="F6" s="15"/>
      <c r="G6" s="177"/>
      <c r="H6" s="13"/>
      <c r="I6" s="14"/>
      <c r="J6" s="11"/>
      <c r="K6" s="1"/>
      <c r="L6" s="15"/>
      <c r="N6" s="19">
        <v>480</v>
      </c>
      <c r="O6" s="16"/>
    </row>
    <row r="7" spans="2:15" s="2" customFormat="1" ht="21" customHeight="1">
      <c r="B7" s="10"/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CBE2D-3935-418C-8D7A-D6EF74056F4D}">
  <dimension ref="B1:O63"/>
  <sheetViews>
    <sheetView showGridLines="0" view="pageBreakPreview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1467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480</v>
      </c>
      <c r="O5" s="16"/>
    </row>
    <row r="6" spans="2:15" s="2" customFormat="1" ht="21" customHeight="1">
      <c r="B6" s="10">
        <v>1</v>
      </c>
      <c r="C6" s="14" t="s">
        <v>71</v>
      </c>
      <c r="D6" s="19" t="s">
        <v>32</v>
      </c>
      <c r="E6" s="19">
        <f>N5+'第三篇 路基路面 (5)'!E6</f>
        <v>5006</v>
      </c>
      <c r="F6" s="15"/>
      <c r="G6" s="177"/>
      <c r="H6" s="13"/>
      <c r="I6" s="14"/>
      <c r="J6" s="11"/>
      <c r="K6" s="1"/>
      <c r="L6" s="15"/>
      <c r="N6" s="19">
        <v>480</v>
      </c>
      <c r="O6" s="16"/>
    </row>
    <row r="7" spans="2:15" s="2" customFormat="1" ht="21" customHeight="1">
      <c r="B7" s="10"/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/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/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/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/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/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/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/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/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>
      <c r="B35" s="3"/>
      <c r="D35" s="3"/>
      <c r="E35" s="3"/>
      <c r="K35" s="3"/>
    </row>
    <row r="36" spans="2:15">
      <c r="B36" s="3"/>
      <c r="D36" s="3"/>
      <c r="E36" s="3"/>
      <c r="K36" s="3"/>
    </row>
    <row r="37" spans="2:15">
      <c r="B37" s="3"/>
      <c r="D37" s="3"/>
      <c r="E37" s="3"/>
      <c r="K37" s="3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</sheetData>
  <mergeCells count="3">
    <mergeCell ref="B1:L1"/>
    <mergeCell ref="B2:L2"/>
    <mergeCell ref="G3:G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9B06-EB67-44F4-97E2-8FA732F35D99}">
  <dimension ref="B1:O66"/>
  <sheetViews>
    <sheetView showGridLines="0" view="pageBreakPreview" topLeftCell="A2" zoomScale="85" zoomScaleNormal="100" workbookViewId="0">
      <selection activeCell="N19" activeCellId="1" sqref="E19 N19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1468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480</v>
      </c>
      <c r="O5" s="16"/>
    </row>
    <row r="6" spans="2:15" s="2" customFormat="1" ht="21" customHeight="1">
      <c r="B6" s="10">
        <v>1</v>
      </c>
      <c r="C6" s="14" t="s">
        <v>71</v>
      </c>
      <c r="D6" s="19" t="s">
        <v>32</v>
      </c>
      <c r="E6" s="19">
        <f>N5+'第三篇 路基路面 (6)'!E6</f>
        <v>5486</v>
      </c>
      <c r="F6" s="15"/>
      <c r="G6" s="177"/>
      <c r="H6" s="13"/>
      <c r="I6" s="14"/>
      <c r="J6" s="11"/>
      <c r="K6" s="1"/>
      <c r="L6" s="15"/>
      <c r="N6" s="19">
        <v>271</v>
      </c>
      <c r="O6" s="16"/>
    </row>
    <row r="7" spans="2:15" s="2" customFormat="1" ht="21" customHeight="1">
      <c r="B7" s="10">
        <v>2</v>
      </c>
      <c r="C7" s="14" t="s">
        <v>1516</v>
      </c>
      <c r="D7" s="19" t="s">
        <v>33</v>
      </c>
      <c r="E7" s="19">
        <f>N6+E6</f>
        <v>5757</v>
      </c>
      <c r="F7" s="12"/>
      <c r="G7" s="177"/>
      <c r="H7" s="13"/>
      <c r="I7" s="14"/>
      <c r="J7" s="11"/>
      <c r="K7" s="18"/>
      <c r="L7" s="15"/>
      <c r="N7" s="19">
        <v>3</v>
      </c>
      <c r="O7" s="16"/>
    </row>
    <row r="8" spans="2:15" s="2" customFormat="1" ht="21" customHeight="1">
      <c r="B8" s="10">
        <v>3</v>
      </c>
      <c r="C8" s="14" t="s">
        <v>1517</v>
      </c>
      <c r="D8" s="19" t="s">
        <v>34</v>
      </c>
      <c r="E8" s="19">
        <f t="shared" ref="E8:E19" si="0">N7+E7</f>
        <v>5760</v>
      </c>
      <c r="F8" s="12"/>
      <c r="G8" s="177"/>
      <c r="H8" s="13"/>
      <c r="I8" s="14"/>
      <c r="J8" s="11"/>
      <c r="K8" s="1"/>
      <c r="L8" s="15"/>
      <c r="N8" s="19">
        <v>1</v>
      </c>
      <c r="O8" s="16"/>
    </row>
    <row r="9" spans="2:15" s="2" customFormat="1" ht="21" customHeight="1">
      <c r="B9" s="10">
        <v>4</v>
      </c>
      <c r="C9" s="14" t="s">
        <v>1518</v>
      </c>
      <c r="D9" s="19" t="s">
        <v>35</v>
      </c>
      <c r="E9" s="19">
        <f t="shared" si="0"/>
        <v>5761</v>
      </c>
      <c r="F9" s="12"/>
      <c r="G9" s="177"/>
      <c r="H9" s="13"/>
      <c r="I9" s="14"/>
      <c r="J9" s="11"/>
      <c r="K9" s="1"/>
      <c r="L9" s="15"/>
      <c r="N9" s="19">
        <v>8</v>
      </c>
      <c r="O9" s="16"/>
    </row>
    <row r="10" spans="2:15" s="2" customFormat="1" ht="21" customHeight="1">
      <c r="B10" s="10">
        <v>5</v>
      </c>
      <c r="C10" s="14" t="s">
        <v>36</v>
      </c>
      <c r="D10" s="19" t="s">
        <v>37</v>
      </c>
      <c r="E10" s="19">
        <f t="shared" si="0"/>
        <v>5769</v>
      </c>
      <c r="F10" s="12"/>
      <c r="G10" s="177"/>
      <c r="H10" s="13"/>
      <c r="I10" s="14"/>
      <c r="J10" s="11"/>
      <c r="K10" s="1"/>
      <c r="L10" s="15"/>
      <c r="N10" s="19">
        <v>1</v>
      </c>
      <c r="O10" s="16"/>
    </row>
    <row r="11" spans="2:15" s="2" customFormat="1" ht="21" customHeight="1">
      <c r="B11" s="10">
        <v>6</v>
      </c>
      <c r="C11" s="20" t="s">
        <v>1519</v>
      </c>
      <c r="D11" s="19" t="s">
        <v>38</v>
      </c>
      <c r="E11" s="19">
        <f t="shared" si="0"/>
        <v>5770</v>
      </c>
      <c r="F11" s="12"/>
      <c r="G11" s="177"/>
      <c r="H11" s="13"/>
      <c r="I11" s="14"/>
      <c r="J11" s="11"/>
      <c r="K11" s="18"/>
      <c r="L11" s="15"/>
      <c r="N11" s="19">
        <v>5</v>
      </c>
      <c r="O11" s="16"/>
    </row>
    <row r="12" spans="2:15" s="2" customFormat="1" ht="21" customHeight="1">
      <c r="B12" s="10">
        <v>7</v>
      </c>
      <c r="C12" s="14" t="s">
        <v>39</v>
      </c>
      <c r="D12" s="19" t="s">
        <v>40</v>
      </c>
      <c r="E12" s="19">
        <f t="shared" si="0"/>
        <v>5775</v>
      </c>
      <c r="F12" s="12"/>
      <c r="G12" s="177"/>
      <c r="H12" s="13"/>
      <c r="I12" s="14"/>
      <c r="J12" s="11"/>
      <c r="K12" s="18"/>
      <c r="L12" s="15"/>
      <c r="N12" s="19">
        <v>37</v>
      </c>
      <c r="O12" s="16"/>
    </row>
    <row r="13" spans="2:15" s="2" customFormat="1" ht="21" customHeight="1">
      <c r="B13" s="10">
        <v>8</v>
      </c>
      <c r="C13" s="14" t="s">
        <v>1520</v>
      </c>
      <c r="D13" s="19" t="s">
        <v>41</v>
      </c>
      <c r="E13" s="19">
        <f t="shared" si="0"/>
        <v>5812</v>
      </c>
      <c r="F13" s="12"/>
      <c r="G13" s="177"/>
      <c r="H13" s="13"/>
      <c r="I13" s="14"/>
      <c r="J13" s="11"/>
      <c r="K13" s="1"/>
      <c r="L13" s="15"/>
      <c r="N13" s="19">
        <v>4</v>
      </c>
      <c r="O13" s="16"/>
    </row>
    <row r="14" spans="2:15" s="2" customFormat="1" ht="21" customHeight="1">
      <c r="B14" s="10">
        <v>9</v>
      </c>
      <c r="C14" s="14" t="s">
        <v>42</v>
      </c>
      <c r="D14" s="19" t="s">
        <v>43</v>
      </c>
      <c r="E14" s="19">
        <f t="shared" si="0"/>
        <v>5816</v>
      </c>
      <c r="F14" s="12"/>
      <c r="G14" s="177"/>
      <c r="H14" s="13"/>
      <c r="I14" s="14"/>
      <c r="J14" s="11"/>
      <c r="K14" s="1"/>
      <c r="L14" s="15"/>
      <c r="N14" s="19">
        <v>1</v>
      </c>
      <c r="O14" s="16"/>
    </row>
    <row r="15" spans="2:15" s="2" customFormat="1" ht="21" customHeight="1">
      <c r="B15" s="10">
        <v>10</v>
      </c>
      <c r="C15" s="14" t="s">
        <v>1521</v>
      </c>
      <c r="D15" s="19" t="s">
        <v>44</v>
      </c>
      <c r="E15" s="19">
        <f t="shared" si="0"/>
        <v>5817</v>
      </c>
      <c r="F15" s="12"/>
      <c r="G15" s="177"/>
      <c r="H15" s="13"/>
      <c r="I15" s="14"/>
      <c r="J15" s="11"/>
      <c r="K15" s="1"/>
      <c r="L15" s="15"/>
      <c r="N15" s="19">
        <v>35</v>
      </c>
      <c r="O15" s="16"/>
    </row>
    <row r="16" spans="2:15" s="2" customFormat="1" ht="21" customHeight="1">
      <c r="B16" s="10">
        <v>11</v>
      </c>
      <c r="C16" s="14" t="s">
        <v>45</v>
      </c>
      <c r="D16" s="19" t="s">
        <v>46</v>
      </c>
      <c r="E16" s="19">
        <f t="shared" si="0"/>
        <v>5852</v>
      </c>
      <c r="F16" s="21"/>
      <c r="G16" s="177"/>
      <c r="H16" s="13"/>
      <c r="I16" s="14"/>
      <c r="J16" s="11"/>
      <c r="K16" s="1"/>
      <c r="L16" s="15"/>
      <c r="N16" s="19">
        <v>2</v>
      </c>
      <c r="O16" s="16"/>
    </row>
    <row r="17" spans="2:15" s="2" customFormat="1" ht="21" customHeight="1">
      <c r="B17" s="10">
        <v>12</v>
      </c>
      <c r="C17" s="20" t="s">
        <v>1522</v>
      </c>
      <c r="D17" s="19" t="s">
        <v>47</v>
      </c>
      <c r="E17" s="19">
        <f t="shared" si="0"/>
        <v>5854</v>
      </c>
      <c r="F17" s="12"/>
      <c r="G17" s="177"/>
      <c r="H17" s="13"/>
      <c r="I17" s="14"/>
      <c r="J17" s="11"/>
      <c r="K17" s="1"/>
      <c r="L17" s="15"/>
      <c r="N17" s="19">
        <v>3</v>
      </c>
      <c r="O17" s="16"/>
    </row>
    <row r="18" spans="2:15" s="2" customFormat="1" ht="21" customHeight="1">
      <c r="B18" s="10">
        <v>13</v>
      </c>
      <c r="C18" s="14" t="s">
        <v>48</v>
      </c>
      <c r="D18" s="19" t="s">
        <v>49</v>
      </c>
      <c r="E18" s="19">
        <f t="shared" si="0"/>
        <v>5857</v>
      </c>
      <c r="F18" s="12"/>
      <c r="G18" s="177"/>
      <c r="H18" s="10"/>
      <c r="I18" s="11"/>
      <c r="J18" s="22"/>
      <c r="K18" s="11"/>
      <c r="L18" s="15"/>
      <c r="N18" s="19">
        <v>24</v>
      </c>
      <c r="O18" s="16"/>
    </row>
    <row r="19" spans="2:15" s="2" customFormat="1" ht="21" customHeight="1">
      <c r="B19" s="10">
        <v>14</v>
      </c>
      <c r="C19" s="14" t="s">
        <v>1523</v>
      </c>
      <c r="D19" s="19" t="s">
        <v>51</v>
      </c>
      <c r="E19" s="19">
        <f t="shared" si="0"/>
        <v>5881</v>
      </c>
      <c r="F19" s="12"/>
      <c r="G19" s="177"/>
      <c r="H19" s="10"/>
      <c r="I19" s="11"/>
      <c r="J19" s="22"/>
      <c r="K19" s="11"/>
      <c r="L19" s="15"/>
      <c r="N19" s="19">
        <v>70</v>
      </c>
      <c r="O19" s="16"/>
    </row>
    <row r="20" spans="2:15" s="2" customFormat="1" ht="21" customHeight="1">
      <c r="B20" s="10">
        <v>15</v>
      </c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>
        <v>16</v>
      </c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>
        <v>17</v>
      </c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>
        <v>18</v>
      </c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>
        <v>19</v>
      </c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>
        <v>20</v>
      </c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>
        <v>21</v>
      </c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>
        <v>22</v>
      </c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>
        <v>23</v>
      </c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>
        <v>24</v>
      </c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>
        <v>25</v>
      </c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BCEAC-7D08-4C30-AF13-9829FD85FE64}">
  <dimension ref="B1:O66"/>
  <sheetViews>
    <sheetView showGridLines="0" view="pageBreakPreview" zoomScale="85" zoomScaleNormal="100" workbookViewId="0">
      <selection activeCell="N6" activeCellId="1" sqref="E6 N6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1469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70</v>
      </c>
      <c r="O5" s="16"/>
    </row>
    <row r="6" spans="2:15" s="2" customFormat="1" ht="21" customHeight="1">
      <c r="B6" s="10">
        <v>1</v>
      </c>
      <c r="C6" s="14" t="s">
        <v>1523</v>
      </c>
      <c r="D6" s="19" t="s">
        <v>51</v>
      </c>
      <c r="E6" s="19">
        <f>N5+'第三篇 路基路面 (7)'!E19</f>
        <v>5951</v>
      </c>
      <c r="F6" s="15"/>
      <c r="G6" s="177"/>
      <c r="H6" s="13"/>
      <c r="I6" s="14"/>
      <c r="J6" s="11"/>
      <c r="K6" s="1"/>
      <c r="L6" s="15"/>
      <c r="N6" s="19">
        <v>480</v>
      </c>
      <c r="O6" s="16"/>
    </row>
    <row r="7" spans="2:15" s="2" customFormat="1" ht="21" customHeight="1">
      <c r="B7" s="10">
        <v>2</v>
      </c>
      <c r="C7" s="14"/>
      <c r="D7" s="19"/>
      <c r="E7" s="19"/>
      <c r="F7" s="12"/>
      <c r="G7" s="177"/>
      <c r="H7" s="13"/>
      <c r="I7" s="14"/>
      <c r="J7" s="11"/>
      <c r="K7" s="18"/>
      <c r="L7" s="15"/>
      <c r="O7" s="16"/>
    </row>
    <row r="8" spans="2:15" s="2" customFormat="1" ht="21" customHeight="1">
      <c r="B8" s="10">
        <v>3</v>
      </c>
      <c r="C8" s="14"/>
      <c r="D8" s="19"/>
      <c r="E8" s="19"/>
      <c r="F8" s="12"/>
      <c r="G8" s="177"/>
      <c r="H8" s="13"/>
      <c r="I8" s="14"/>
      <c r="J8" s="11"/>
      <c r="K8" s="1"/>
      <c r="L8" s="15"/>
      <c r="O8" s="16"/>
    </row>
    <row r="9" spans="2:15" s="2" customFormat="1" ht="21" customHeight="1">
      <c r="B9" s="10">
        <v>4</v>
      </c>
      <c r="C9" s="14"/>
      <c r="D9" s="19"/>
      <c r="E9" s="19"/>
      <c r="F9" s="12"/>
      <c r="G9" s="177"/>
      <c r="H9" s="13"/>
      <c r="I9" s="14"/>
      <c r="J9" s="11"/>
      <c r="K9" s="1"/>
      <c r="L9" s="15"/>
      <c r="O9" s="16"/>
    </row>
    <row r="10" spans="2:15" s="2" customFormat="1" ht="21" customHeight="1">
      <c r="B10" s="10">
        <v>5</v>
      </c>
      <c r="C10" s="14"/>
      <c r="D10" s="19"/>
      <c r="E10" s="19"/>
      <c r="F10" s="12"/>
      <c r="G10" s="177"/>
      <c r="H10" s="13"/>
      <c r="I10" s="14"/>
      <c r="J10" s="11"/>
      <c r="K10" s="1"/>
      <c r="L10" s="15"/>
      <c r="O10" s="16"/>
    </row>
    <row r="11" spans="2:15" s="2" customFormat="1" ht="21" customHeight="1">
      <c r="B11" s="10">
        <v>6</v>
      </c>
      <c r="C11" s="14"/>
      <c r="D11" s="19"/>
      <c r="E11" s="19"/>
      <c r="F11" s="12"/>
      <c r="G11" s="177"/>
      <c r="H11" s="13"/>
      <c r="I11" s="14"/>
      <c r="J11" s="11"/>
      <c r="K11" s="18"/>
      <c r="L11" s="15"/>
      <c r="O11" s="16"/>
    </row>
    <row r="12" spans="2:15" s="2" customFormat="1" ht="21" customHeight="1">
      <c r="B12" s="10">
        <v>7</v>
      </c>
      <c r="C12" s="14"/>
      <c r="D12" s="19"/>
      <c r="E12" s="19"/>
      <c r="F12" s="12"/>
      <c r="G12" s="177"/>
      <c r="H12" s="13"/>
      <c r="I12" s="14"/>
      <c r="J12" s="11"/>
      <c r="K12" s="18"/>
      <c r="L12" s="15"/>
      <c r="O12" s="16"/>
    </row>
    <row r="13" spans="2:15" s="2" customFormat="1" ht="21" customHeight="1">
      <c r="B13" s="10">
        <v>8</v>
      </c>
      <c r="C13" s="20"/>
      <c r="D13" s="19"/>
      <c r="E13" s="19"/>
      <c r="F13" s="12"/>
      <c r="G13" s="177"/>
      <c r="H13" s="13"/>
      <c r="I13" s="14"/>
      <c r="J13" s="11"/>
      <c r="K13" s="1"/>
      <c r="L13" s="15"/>
      <c r="O13" s="16"/>
    </row>
    <row r="14" spans="2:15" s="2" customFormat="1" ht="21" customHeight="1">
      <c r="B14" s="10">
        <v>9</v>
      </c>
      <c r="C14" s="14"/>
      <c r="D14" s="19"/>
      <c r="E14" s="19"/>
      <c r="F14" s="12"/>
      <c r="G14" s="177"/>
      <c r="H14" s="13"/>
      <c r="I14" s="14"/>
      <c r="J14" s="11"/>
      <c r="K14" s="1"/>
      <c r="L14" s="15"/>
      <c r="O14" s="16"/>
    </row>
    <row r="15" spans="2:15" s="2" customFormat="1" ht="21" customHeight="1">
      <c r="B15" s="10">
        <v>10</v>
      </c>
      <c r="C15" s="14"/>
      <c r="D15" s="19"/>
      <c r="E15" s="19"/>
      <c r="F15" s="12"/>
      <c r="G15" s="177"/>
      <c r="H15" s="13"/>
      <c r="I15" s="14"/>
      <c r="J15" s="11"/>
      <c r="K15" s="1"/>
      <c r="L15" s="15"/>
      <c r="O15" s="16"/>
    </row>
    <row r="16" spans="2:15" s="2" customFormat="1" ht="21" customHeight="1">
      <c r="B16" s="10">
        <v>11</v>
      </c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>
        <v>12</v>
      </c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>
        <v>13</v>
      </c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>
        <v>14</v>
      </c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>
        <v>15</v>
      </c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>
        <v>16</v>
      </c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>
        <v>17</v>
      </c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>
        <v>18</v>
      </c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>
        <v>19</v>
      </c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>
        <v>20</v>
      </c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>
        <v>21</v>
      </c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>
        <v>22</v>
      </c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>
        <v>23</v>
      </c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>
        <v>24</v>
      </c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>
        <v>25</v>
      </c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DD68A-1E22-4A91-95C7-1D88B9A183AD}">
  <dimension ref="B1:O66"/>
  <sheetViews>
    <sheetView showGridLines="0" view="pageBreakPreview" zoomScale="85" zoomScaleNormal="100" workbookViewId="0">
      <selection activeCell="N15" activeCellId="1" sqref="E15 N15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1470</v>
      </c>
      <c r="D4" s="11"/>
      <c r="E4" s="11"/>
      <c r="F4" s="12"/>
      <c r="G4" s="177"/>
      <c r="H4" s="13"/>
      <c r="I4" s="14"/>
      <c r="J4" s="11"/>
      <c r="K4" s="1"/>
      <c r="L4" s="15"/>
      <c r="O4" s="16"/>
    </row>
    <row r="5" spans="2:15" s="2" customFormat="1" ht="21" customHeight="1">
      <c r="B5" s="10"/>
      <c r="C5" s="17" t="s">
        <v>75</v>
      </c>
      <c r="D5" s="11"/>
      <c r="E5" s="11"/>
      <c r="F5" s="15"/>
      <c r="G5" s="177"/>
      <c r="H5" s="13"/>
      <c r="I5" s="14"/>
      <c r="J5" s="11"/>
      <c r="K5" s="18"/>
      <c r="L5" s="15"/>
      <c r="N5" s="19">
        <v>480</v>
      </c>
      <c r="O5" s="16"/>
    </row>
    <row r="6" spans="2:15" s="2" customFormat="1" ht="21" customHeight="1">
      <c r="B6" s="10">
        <v>1</v>
      </c>
      <c r="C6" s="14" t="s">
        <v>50</v>
      </c>
      <c r="D6" s="19" t="s">
        <v>51</v>
      </c>
      <c r="E6" s="19">
        <f>N5+'第三篇 路基路面 (8)'!E6</f>
        <v>6431</v>
      </c>
      <c r="F6" s="15"/>
      <c r="G6" s="177"/>
      <c r="H6" s="13"/>
      <c r="I6" s="14"/>
      <c r="J6" s="11"/>
      <c r="K6" s="1"/>
      <c r="L6" s="15"/>
      <c r="N6" s="19">
        <v>224</v>
      </c>
      <c r="O6" s="16"/>
    </row>
    <row r="7" spans="2:15" s="2" customFormat="1" ht="21" customHeight="1">
      <c r="B7" s="10">
        <v>2</v>
      </c>
      <c r="C7" s="14" t="s">
        <v>1524</v>
      </c>
      <c r="D7" s="19" t="s">
        <v>52</v>
      </c>
      <c r="E7" s="19">
        <f>N6+E6</f>
        <v>6655</v>
      </c>
      <c r="F7" s="12"/>
      <c r="G7" s="177"/>
      <c r="H7" s="13"/>
      <c r="I7" s="14"/>
      <c r="J7" s="11"/>
      <c r="K7" s="18"/>
      <c r="L7" s="15"/>
      <c r="N7" s="19">
        <v>8</v>
      </c>
      <c r="O7" s="16"/>
    </row>
    <row r="8" spans="2:15" s="2" customFormat="1" ht="21" customHeight="1">
      <c r="B8" s="10">
        <v>3</v>
      </c>
      <c r="C8" s="20" t="s">
        <v>1525</v>
      </c>
      <c r="D8" s="19" t="s">
        <v>53</v>
      </c>
      <c r="E8" s="19">
        <f t="shared" ref="E8:E15" si="0">N7+E7</f>
        <v>6663</v>
      </c>
      <c r="F8" s="12"/>
      <c r="G8" s="177"/>
      <c r="H8" s="13"/>
      <c r="I8" s="14"/>
      <c r="J8" s="11"/>
      <c r="K8" s="1"/>
      <c r="L8" s="15"/>
      <c r="N8" s="19">
        <v>3</v>
      </c>
      <c r="O8" s="16"/>
    </row>
    <row r="9" spans="2:15" s="2" customFormat="1" ht="21" customHeight="1">
      <c r="B9" s="10">
        <v>4</v>
      </c>
      <c r="C9" s="14" t="s">
        <v>54</v>
      </c>
      <c r="D9" s="19" t="s">
        <v>55</v>
      </c>
      <c r="E9" s="19">
        <f t="shared" si="0"/>
        <v>6666</v>
      </c>
      <c r="F9" s="12"/>
      <c r="G9" s="177"/>
      <c r="H9" s="13"/>
      <c r="I9" s="14"/>
      <c r="J9" s="11"/>
      <c r="K9" s="1"/>
      <c r="L9" s="15"/>
      <c r="N9" s="19">
        <v>25</v>
      </c>
      <c r="O9" s="16"/>
    </row>
    <row r="10" spans="2:15" s="2" customFormat="1" ht="21" customHeight="1">
      <c r="B10" s="10">
        <v>5</v>
      </c>
      <c r="C10" s="14" t="s">
        <v>1526</v>
      </c>
      <c r="D10" s="19" t="s">
        <v>56</v>
      </c>
      <c r="E10" s="19">
        <f t="shared" si="0"/>
        <v>6691</v>
      </c>
      <c r="F10" s="12"/>
      <c r="G10" s="177"/>
      <c r="H10" s="13"/>
      <c r="I10" s="14"/>
      <c r="J10" s="11"/>
      <c r="K10" s="1"/>
      <c r="L10" s="15"/>
      <c r="N10" s="19">
        <v>86</v>
      </c>
      <c r="O10" s="16"/>
    </row>
    <row r="11" spans="2:15" s="2" customFormat="1" ht="21" customHeight="1">
      <c r="B11" s="10">
        <v>6</v>
      </c>
      <c r="C11" s="14" t="s">
        <v>57</v>
      </c>
      <c r="D11" s="19" t="s">
        <v>58</v>
      </c>
      <c r="E11" s="19">
        <f t="shared" si="0"/>
        <v>6777</v>
      </c>
      <c r="F11" s="12"/>
      <c r="G11" s="177"/>
      <c r="H11" s="13"/>
      <c r="I11" s="14"/>
      <c r="J11" s="11"/>
      <c r="K11" s="18"/>
      <c r="L11" s="15"/>
      <c r="N11" s="19">
        <v>20</v>
      </c>
      <c r="O11" s="16"/>
    </row>
    <row r="12" spans="2:15" s="2" customFormat="1" ht="21" customHeight="1">
      <c r="B12" s="10">
        <v>7</v>
      </c>
      <c r="C12" s="20" t="s">
        <v>1527</v>
      </c>
      <c r="D12" s="19" t="s">
        <v>59</v>
      </c>
      <c r="E12" s="19">
        <f t="shared" si="0"/>
        <v>6797</v>
      </c>
      <c r="F12" s="12"/>
      <c r="G12" s="177"/>
      <c r="H12" s="13"/>
      <c r="I12" s="14"/>
      <c r="J12" s="11"/>
      <c r="K12" s="18"/>
      <c r="L12" s="15"/>
      <c r="N12" s="19">
        <v>12</v>
      </c>
      <c r="O12" s="16"/>
    </row>
    <row r="13" spans="2:15" s="2" customFormat="1" ht="21" customHeight="1">
      <c r="B13" s="10">
        <v>8</v>
      </c>
      <c r="C13" s="14" t="s">
        <v>1528</v>
      </c>
      <c r="D13" s="19" t="s">
        <v>60</v>
      </c>
      <c r="E13" s="19">
        <f t="shared" si="0"/>
        <v>6809</v>
      </c>
      <c r="F13" s="12"/>
      <c r="G13" s="177"/>
      <c r="H13" s="13"/>
      <c r="I13" s="14"/>
      <c r="J13" s="11"/>
      <c r="K13" s="1"/>
      <c r="L13" s="15"/>
      <c r="N13" s="19">
        <v>10</v>
      </c>
      <c r="O13" s="16"/>
    </row>
    <row r="14" spans="2:15" s="2" customFormat="1" ht="21" customHeight="1">
      <c r="B14" s="10">
        <v>9</v>
      </c>
      <c r="C14" s="14" t="s">
        <v>61</v>
      </c>
      <c r="D14" s="19" t="s">
        <v>62</v>
      </c>
      <c r="E14" s="19">
        <f t="shared" si="0"/>
        <v>6819</v>
      </c>
      <c r="F14" s="12"/>
      <c r="G14" s="177"/>
      <c r="H14" s="13"/>
      <c r="I14" s="14"/>
      <c r="J14" s="11"/>
      <c r="K14" s="1"/>
      <c r="L14" s="15"/>
      <c r="N14" s="19">
        <v>78</v>
      </c>
      <c r="O14" s="16"/>
    </row>
    <row r="15" spans="2:15" s="2" customFormat="1" ht="21" customHeight="1">
      <c r="B15" s="10">
        <v>10</v>
      </c>
      <c r="C15" s="14" t="s">
        <v>63</v>
      </c>
      <c r="D15" s="19" t="s">
        <v>64</v>
      </c>
      <c r="E15" s="19">
        <f t="shared" si="0"/>
        <v>6897</v>
      </c>
      <c r="F15" s="12"/>
      <c r="G15" s="177"/>
      <c r="H15" s="13"/>
      <c r="I15" s="14"/>
      <c r="J15" s="11"/>
      <c r="K15" s="1"/>
      <c r="L15" s="15"/>
      <c r="N15" s="19">
        <v>5</v>
      </c>
      <c r="O15" s="16"/>
    </row>
    <row r="16" spans="2:15" s="2" customFormat="1" ht="21" customHeight="1">
      <c r="B16" s="10"/>
      <c r="C16" s="14"/>
      <c r="D16" s="19"/>
      <c r="E16" s="19"/>
      <c r="F16" s="21"/>
      <c r="G16" s="177"/>
      <c r="H16" s="13"/>
      <c r="I16" s="14"/>
      <c r="J16" s="11"/>
      <c r="K16" s="1"/>
      <c r="L16" s="15"/>
      <c r="O16" s="16"/>
    </row>
    <row r="17" spans="2:15" s="2" customFormat="1" ht="21" customHeight="1">
      <c r="B17" s="10"/>
      <c r="C17" s="14"/>
      <c r="D17" s="19"/>
      <c r="E17" s="19"/>
      <c r="F17" s="12"/>
      <c r="G17" s="177"/>
      <c r="H17" s="13"/>
      <c r="I17" s="14"/>
      <c r="J17" s="11"/>
      <c r="K17" s="1"/>
      <c r="L17" s="15"/>
      <c r="O17" s="16"/>
    </row>
    <row r="18" spans="2:15" s="2" customFormat="1" ht="21" customHeight="1">
      <c r="B18" s="10"/>
      <c r="C18" s="14"/>
      <c r="D18" s="19"/>
      <c r="E18" s="19"/>
      <c r="F18" s="12"/>
      <c r="G18" s="177"/>
      <c r="H18" s="10"/>
      <c r="I18" s="11"/>
      <c r="J18" s="22"/>
      <c r="K18" s="11"/>
      <c r="L18" s="15"/>
      <c r="O18" s="16"/>
    </row>
    <row r="19" spans="2:15" s="2" customFormat="1" ht="21" customHeight="1">
      <c r="B19" s="10"/>
      <c r="C19" s="20"/>
      <c r="D19" s="19"/>
      <c r="E19" s="19"/>
      <c r="F19" s="12"/>
      <c r="G19" s="177"/>
      <c r="H19" s="10"/>
      <c r="I19" s="11"/>
      <c r="J19" s="22"/>
      <c r="K19" s="11"/>
      <c r="L19" s="15"/>
      <c r="O19" s="16"/>
    </row>
    <row r="20" spans="2:15" s="2" customFormat="1" ht="21" customHeight="1">
      <c r="B20" s="10"/>
      <c r="C20" s="14"/>
      <c r="D20" s="19"/>
      <c r="E20" s="19"/>
      <c r="F20" s="12"/>
      <c r="G20" s="177"/>
      <c r="H20" s="10"/>
      <c r="I20" s="14"/>
      <c r="J20" s="22"/>
      <c r="K20" s="11"/>
      <c r="L20" s="15"/>
      <c r="O20" s="16"/>
    </row>
    <row r="21" spans="2:15" s="2" customFormat="1" ht="21" customHeight="1">
      <c r="B21" s="10"/>
      <c r="C21" s="14"/>
      <c r="D21" s="19"/>
      <c r="E21" s="19"/>
      <c r="F21" s="12"/>
      <c r="G21" s="177"/>
      <c r="H21" s="10"/>
      <c r="I21" s="14"/>
      <c r="J21" s="22"/>
      <c r="K21" s="11"/>
      <c r="L21" s="15"/>
      <c r="O21" s="16"/>
    </row>
    <row r="22" spans="2:15" s="2" customFormat="1" ht="21" customHeight="1">
      <c r="B22" s="10"/>
      <c r="C22" s="14"/>
      <c r="D22" s="19"/>
      <c r="E22" s="19"/>
      <c r="F22" s="12"/>
      <c r="G22" s="177"/>
      <c r="H22" s="10"/>
      <c r="I22" s="20"/>
      <c r="J22" s="22"/>
      <c r="K22" s="11"/>
      <c r="L22" s="15"/>
      <c r="O22" s="16"/>
    </row>
    <row r="23" spans="2:15" s="2" customFormat="1" ht="21" customHeight="1">
      <c r="B23" s="10"/>
      <c r="C23" s="20"/>
      <c r="D23" s="19"/>
      <c r="E23" s="19"/>
      <c r="F23" s="12"/>
      <c r="G23" s="177"/>
      <c r="H23" s="10"/>
      <c r="I23" s="20"/>
      <c r="J23" s="22"/>
      <c r="K23" s="11"/>
      <c r="L23" s="15"/>
      <c r="O23" s="16"/>
    </row>
    <row r="24" spans="2:15" s="2" customFormat="1" ht="21" customHeight="1">
      <c r="B24" s="10"/>
      <c r="C24" s="14"/>
      <c r="D24" s="19"/>
      <c r="E24" s="19"/>
      <c r="F24" s="21"/>
      <c r="G24" s="177"/>
      <c r="H24" s="10"/>
      <c r="I24" s="20"/>
      <c r="J24" s="22"/>
      <c r="K24" s="11"/>
      <c r="L24" s="15"/>
      <c r="O24" s="16"/>
    </row>
    <row r="25" spans="2:15" s="2" customFormat="1" ht="21" customHeight="1">
      <c r="B25" s="10"/>
      <c r="C25" s="14"/>
      <c r="D25" s="19"/>
      <c r="E25" s="19"/>
      <c r="F25" s="12"/>
      <c r="G25" s="177"/>
      <c r="H25" s="10"/>
      <c r="I25" s="20"/>
      <c r="J25" s="22"/>
      <c r="K25" s="11"/>
      <c r="L25" s="15"/>
      <c r="O25" s="16"/>
    </row>
    <row r="26" spans="2:15" s="2" customFormat="1" ht="21" customHeight="1">
      <c r="B26" s="10"/>
      <c r="C26" s="14"/>
      <c r="D26" s="19"/>
      <c r="E26" s="19"/>
      <c r="F26" s="12"/>
      <c r="G26" s="177"/>
      <c r="H26" s="10"/>
      <c r="I26" s="20"/>
      <c r="J26" s="22"/>
      <c r="K26" s="11"/>
      <c r="L26" s="15"/>
      <c r="O26" s="16"/>
    </row>
    <row r="27" spans="2:15" s="2" customFormat="1" ht="21" customHeight="1">
      <c r="B27" s="10"/>
      <c r="C27" s="20"/>
      <c r="D27" s="19"/>
      <c r="E27" s="19"/>
      <c r="F27" s="12"/>
      <c r="G27" s="177"/>
      <c r="H27" s="10"/>
      <c r="I27" s="20"/>
      <c r="J27" s="22"/>
      <c r="K27" s="11"/>
      <c r="L27" s="15"/>
      <c r="O27" s="16"/>
    </row>
    <row r="28" spans="2:15" s="2" customFormat="1" ht="21" customHeight="1">
      <c r="B28" s="10"/>
      <c r="C28" s="14"/>
      <c r="D28" s="19"/>
      <c r="E28" s="19"/>
      <c r="F28" s="12"/>
      <c r="G28" s="177"/>
      <c r="H28" s="10"/>
      <c r="I28" s="20"/>
      <c r="J28" s="22"/>
      <c r="K28" s="11"/>
      <c r="L28" s="15"/>
      <c r="O28" s="16"/>
    </row>
    <row r="29" spans="2:15" s="2" customFormat="1" ht="21" customHeight="1">
      <c r="B29" s="10"/>
      <c r="C29" s="14"/>
      <c r="D29" s="19"/>
      <c r="E29" s="19"/>
      <c r="F29" s="12"/>
      <c r="G29" s="177"/>
      <c r="H29" s="10"/>
      <c r="I29" s="20"/>
      <c r="J29" s="22"/>
      <c r="K29" s="11"/>
      <c r="L29" s="15"/>
      <c r="O29" s="16"/>
    </row>
    <row r="30" spans="2:15" s="2" customFormat="1" ht="21" customHeight="1">
      <c r="B30" s="10"/>
      <c r="C30" s="14"/>
      <c r="D30" s="19"/>
      <c r="E30" s="19"/>
      <c r="F30" s="12"/>
      <c r="G30" s="177"/>
      <c r="H30" s="10"/>
      <c r="I30" s="20"/>
      <c r="J30" s="22"/>
      <c r="K30" s="11"/>
      <c r="L30" s="15"/>
      <c r="O30" s="16"/>
    </row>
    <row r="31" spans="2:15" s="2" customFormat="1" ht="21" customHeight="1">
      <c r="B31" s="13"/>
      <c r="C31" s="23"/>
      <c r="D31" s="11"/>
      <c r="E31" s="1"/>
      <c r="F31" s="12"/>
      <c r="G31" s="177"/>
      <c r="H31" s="10"/>
      <c r="I31" s="20"/>
      <c r="J31" s="22"/>
      <c r="K31" s="11"/>
      <c r="L31" s="15"/>
      <c r="O31" s="16"/>
    </row>
    <row r="32" spans="2:15" s="2" customFormat="1" ht="21" customHeight="1">
      <c r="B32" s="13"/>
      <c r="C32" s="24"/>
      <c r="D32" s="11"/>
      <c r="E32" s="1"/>
      <c r="F32" s="12"/>
      <c r="G32" s="177"/>
      <c r="H32" s="10"/>
      <c r="I32" s="20"/>
      <c r="J32" s="22"/>
      <c r="K32" s="11"/>
      <c r="L32" s="15"/>
      <c r="O32" s="16"/>
    </row>
    <row r="33" spans="2:15" s="2" customFormat="1" ht="21" customHeight="1">
      <c r="B33" s="13"/>
      <c r="C33" s="24"/>
      <c r="D33" s="11"/>
      <c r="E33" s="1"/>
      <c r="F33" s="12"/>
      <c r="G33" s="177"/>
      <c r="H33" s="10"/>
      <c r="I33" s="20"/>
      <c r="J33" s="22"/>
      <c r="K33" s="11"/>
      <c r="L33" s="15"/>
      <c r="O33" s="16"/>
    </row>
    <row r="34" spans="2:15" s="2" customFormat="1" ht="21" customHeight="1">
      <c r="B34" s="13"/>
      <c r="C34" s="24"/>
      <c r="D34" s="11"/>
      <c r="E34" s="1"/>
      <c r="F34" s="12"/>
      <c r="G34" s="177"/>
      <c r="H34" s="10"/>
      <c r="I34" s="20"/>
      <c r="J34" s="22"/>
      <c r="K34" s="11"/>
      <c r="L34" s="15"/>
      <c r="O34" s="16"/>
    </row>
    <row r="35" spans="2:15" s="2" customFormat="1" ht="21" customHeight="1">
      <c r="B35" s="13"/>
      <c r="C35" s="23"/>
      <c r="D35" s="11"/>
      <c r="E35" s="18"/>
      <c r="F35" s="12"/>
      <c r="G35" s="177"/>
      <c r="H35" s="10"/>
      <c r="I35" s="20"/>
      <c r="J35" s="22"/>
      <c r="K35" s="11"/>
      <c r="L35" s="15"/>
      <c r="O35" s="16"/>
    </row>
    <row r="36" spans="2:15" s="2" customFormat="1" ht="21" customHeight="1">
      <c r="B36" s="13"/>
      <c r="C36" s="23"/>
      <c r="D36" s="11"/>
      <c r="E36" s="1"/>
      <c r="F36" s="21"/>
      <c r="G36" s="177"/>
      <c r="H36" s="10"/>
      <c r="I36" s="25"/>
      <c r="J36" s="11"/>
      <c r="K36" s="11"/>
      <c r="L36" s="15"/>
      <c r="O36" s="16"/>
    </row>
    <row r="37" spans="2:15" ht="21" customHeight="1">
      <c r="B37" s="13"/>
      <c r="C37" s="23"/>
      <c r="D37" s="11"/>
      <c r="E37" s="11"/>
      <c r="F37" s="12"/>
      <c r="G37" s="177"/>
      <c r="H37" s="10"/>
      <c r="I37" s="25"/>
      <c r="J37" s="11"/>
      <c r="K37" s="11"/>
      <c r="L37" s="15"/>
      <c r="O37" s="16"/>
    </row>
    <row r="38" spans="2:15">
      <c r="B38" s="3"/>
      <c r="D38" s="3"/>
      <c r="E38" s="3"/>
      <c r="K38" s="3"/>
    </row>
    <row r="39" spans="2:15">
      <c r="B39" s="3"/>
      <c r="D39" s="3"/>
      <c r="E39" s="3"/>
      <c r="K39" s="3"/>
    </row>
    <row r="40" spans="2:15">
      <c r="B40" s="3"/>
      <c r="D40" s="3"/>
      <c r="E40" s="3"/>
      <c r="K40" s="3"/>
    </row>
    <row r="41" spans="2:15">
      <c r="B41" s="3"/>
      <c r="D41" s="3"/>
      <c r="E41" s="3"/>
      <c r="K41" s="3"/>
    </row>
    <row r="42" spans="2:15">
      <c r="B42" s="3"/>
      <c r="D42" s="3"/>
      <c r="E42" s="3"/>
      <c r="K42" s="3"/>
    </row>
    <row r="43" spans="2:15">
      <c r="B43" s="3"/>
      <c r="D43" s="3"/>
      <c r="E43" s="3"/>
      <c r="K43" s="3"/>
    </row>
    <row r="44" spans="2:15">
      <c r="B44" s="3"/>
      <c r="D44" s="3"/>
      <c r="E44" s="3"/>
      <c r="K44" s="3"/>
    </row>
    <row r="45" spans="2:15">
      <c r="B45" s="3"/>
      <c r="D45" s="3"/>
      <c r="E45" s="3"/>
      <c r="K45" s="3"/>
    </row>
    <row r="46" spans="2:15">
      <c r="B46" s="3"/>
      <c r="D46" s="3"/>
      <c r="E46" s="3"/>
      <c r="K46" s="3"/>
    </row>
    <row r="47" spans="2:15">
      <c r="B47" s="3"/>
      <c r="D47" s="3"/>
      <c r="E47" s="3"/>
      <c r="K47" s="3"/>
    </row>
    <row r="48" spans="2:15">
      <c r="B48" s="3"/>
      <c r="D48" s="3"/>
      <c r="E48" s="3"/>
      <c r="K48" s="3"/>
    </row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727DD-3ACD-4B4B-B0A5-6D9DF2E76CC8}">
  <dimension ref="B1:O113"/>
  <sheetViews>
    <sheetView showGridLines="0" view="pageBreakPreview" topLeftCell="A85" zoomScale="85" zoomScaleNormal="100" zoomScaleSheetLayoutView="85" workbookViewId="0">
      <selection activeCell="N93" activeCellId="1" sqref="E93 N93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8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17" t="s">
        <v>1471</v>
      </c>
      <c r="D4" s="11"/>
      <c r="E4" s="11"/>
      <c r="F4" s="12"/>
      <c r="G4" s="178"/>
      <c r="H4" s="13" t="s">
        <v>1459</v>
      </c>
      <c r="I4" s="97" t="s">
        <v>902</v>
      </c>
      <c r="J4" s="77" t="s">
        <v>1462</v>
      </c>
      <c r="K4" s="77">
        <f>E37+N37</f>
        <v>6971</v>
      </c>
      <c r="L4" s="15"/>
      <c r="O4" s="77">
        <v>1</v>
      </c>
    </row>
    <row r="5" spans="2:15" s="2" customFormat="1" ht="21" customHeight="1">
      <c r="B5" s="10"/>
      <c r="C5" s="17" t="s">
        <v>871</v>
      </c>
      <c r="D5" s="11"/>
      <c r="E5" s="11"/>
      <c r="F5" s="15"/>
      <c r="G5" s="178"/>
      <c r="H5" s="13" t="s">
        <v>452</v>
      </c>
      <c r="I5" s="97" t="s">
        <v>904</v>
      </c>
      <c r="J5" s="77" t="s">
        <v>915</v>
      </c>
      <c r="K5" s="77">
        <f>K4+O4</f>
        <v>6972</v>
      </c>
      <c r="L5" s="15"/>
      <c r="N5" s="2">
        <v>5</v>
      </c>
      <c r="O5" s="77">
        <v>2</v>
      </c>
    </row>
    <row r="6" spans="2:15" s="2" customFormat="1" ht="21" customHeight="1">
      <c r="B6" s="10">
        <v>1</v>
      </c>
      <c r="C6" s="14" t="s">
        <v>1529</v>
      </c>
      <c r="D6" s="19" t="s">
        <v>876</v>
      </c>
      <c r="E6" s="11">
        <f>N5+'第三篇 路基路面 (9)'!E15</f>
        <v>6902</v>
      </c>
      <c r="F6" s="15"/>
      <c r="G6" s="178"/>
      <c r="H6" s="13" t="s">
        <v>453</v>
      </c>
      <c r="I6" s="91" t="s">
        <v>1424</v>
      </c>
      <c r="J6" s="75" t="s">
        <v>916</v>
      </c>
      <c r="K6" s="77">
        <f t="shared" ref="K6:K22" si="0">K5+O5</f>
        <v>6974</v>
      </c>
      <c r="L6" s="15"/>
      <c r="N6" s="11">
        <v>15</v>
      </c>
      <c r="O6" s="77">
        <v>1</v>
      </c>
    </row>
    <row r="7" spans="2:15" s="2" customFormat="1" ht="21" customHeight="1">
      <c r="B7" s="10">
        <v>2</v>
      </c>
      <c r="C7" s="14" t="s">
        <v>872</v>
      </c>
      <c r="D7" s="19" t="s">
        <v>877</v>
      </c>
      <c r="E7" s="11">
        <f>E6+N6</f>
        <v>6917</v>
      </c>
      <c r="F7" s="12"/>
      <c r="G7" s="178"/>
      <c r="H7" s="13" t="s">
        <v>454</v>
      </c>
      <c r="I7" s="91" t="s">
        <v>1425</v>
      </c>
      <c r="J7" s="75" t="s">
        <v>917</v>
      </c>
      <c r="K7" s="77">
        <f t="shared" si="0"/>
        <v>6975</v>
      </c>
      <c r="L7" s="15"/>
      <c r="N7" s="11">
        <v>1</v>
      </c>
      <c r="O7" s="77">
        <v>2</v>
      </c>
    </row>
    <row r="8" spans="2:15" s="2" customFormat="1" ht="21" customHeight="1">
      <c r="B8" s="10">
        <v>3</v>
      </c>
      <c r="C8" s="14" t="s">
        <v>873</v>
      </c>
      <c r="D8" s="19" t="s">
        <v>878</v>
      </c>
      <c r="E8" s="11">
        <f>E7+N7</f>
        <v>6918</v>
      </c>
      <c r="F8" s="12"/>
      <c r="G8" s="178"/>
      <c r="H8" s="13" t="s">
        <v>455</v>
      </c>
      <c r="I8" s="91" t="s">
        <v>1426</v>
      </c>
      <c r="J8" s="75" t="s">
        <v>918</v>
      </c>
      <c r="K8" s="77">
        <f t="shared" si="0"/>
        <v>6977</v>
      </c>
      <c r="L8" s="15"/>
      <c r="N8" s="11">
        <v>1</v>
      </c>
      <c r="O8" s="77">
        <v>2</v>
      </c>
    </row>
    <row r="9" spans="2:15" s="2" customFormat="1" ht="21" customHeight="1">
      <c r="B9" s="10"/>
      <c r="C9" s="90" t="s">
        <v>874</v>
      </c>
      <c r="D9" s="19" t="s">
        <v>875</v>
      </c>
      <c r="E9" s="11"/>
      <c r="F9" s="98"/>
      <c r="G9" s="178"/>
      <c r="H9" s="13" t="s">
        <v>456</v>
      </c>
      <c r="I9" s="91" t="s">
        <v>919</v>
      </c>
      <c r="J9" s="75" t="s">
        <v>920</v>
      </c>
      <c r="K9" s="77">
        <f t="shared" si="0"/>
        <v>6979</v>
      </c>
      <c r="L9" s="15"/>
      <c r="N9" s="11"/>
      <c r="O9" s="77">
        <v>1</v>
      </c>
    </row>
    <row r="10" spans="2:15" s="2" customFormat="1" ht="21" customHeight="1">
      <c r="B10" s="10">
        <v>4</v>
      </c>
      <c r="C10" s="90" t="s">
        <v>1406</v>
      </c>
      <c r="D10" s="75" t="s">
        <v>879</v>
      </c>
      <c r="E10" s="76"/>
      <c r="F10" s="98"/>
      <c r="G10" s="178"/>
      <c r="H10" s="13" t="s">
        <v>457</v>
      </c>
      <c r="I10" s="91" t="s">
        <v>921</v>
      </c>
      <c r="J10" s="75" t="s">
        <v>922</v>
      </c>
      <c r="K10" s="77">
        <f t="shared" si="0"/>
        <v>6980</v>
      </c>
      <c r="L10" s="15"/>
      <c r="N10" s="76"/>
      <c r="O10" s="77">
        <v>2</v>
      </c>
    </row>
    <row r="11" spans="2:15" s="2" customFormat="1" ht="21" customHeight="1">
      <c r="B11" s="13" t="s">
        <v>451</v>
      </c>
      <c r="C11" s="91" t="s">
        <v>1407</v>
      </c>
      <c r="D11" s="75" t="s">
        <v>880</v>
      </c>
      <c r="E11" s="77">
        <f>E8+N8</f>
        <v>6919</v>
      </c>
      <c r="F11" s="98"/>
      <c r="G11" s="178"/>
      <c r="H11" s="13" t="s">
        <v>458</v>
      </c>
      <c r="I11" s="91" t="s">
        <v>923</v>
      </c>
      <c r="J11" s="75" t="s">
        <v>924</v>
      </c>
      <c r="K11" s="77">
        <f t="shared" si="0"/>
        <v>6982</v>
      </c>
      <c r="L11" s="15"/>
      <c r="N11" s="77">
        <v>1</v>
      </c>
      <c r="O11" s="77">
        <v>2</v>
      </c>
    </row>
    <row r="12" spans="2:15" s="2" customFormat="1" ht="21" customHeight="1">
      <c r="B12" s="13" t="s">
        <v>385</v>
      </c>
      <c r="C12" s="91" t="s">
        <v>1408</v>
      </c>
      <c r="D12" s="75" t="s">
        <v>881</v>
      </c>
      <c r="E12" s="77">
        <f>E11+N11</f>
        <v>6920</v>
      </c>
      <c r="F12" s="98"/>
      <c r="G12" s="178"/>
      <c r="H12" s="13" t="s">
        <v>459</v>
      </c>
      <c r="I12" s="91" t="s">
        <v>925</v>
      </c>
      <c r="J12" s="75" t="s">
        <v>926</v>
      </c>
      <c r="K12" s="77">
        <f t="shared" si="0"/>
        <v>6984</v>
      </c>
      <c r="L12" s="15"/>
      <c r="N12" s="77">
        <v>1</v>
      </c>
      <c r="O12" s="77">
        <v>5</v>
      </c>
    </row>
    <row r="13" spans="2:15" s="2" customFormat="1" ht="21" customHeight="1">
      <c r="B13" s="13" t="s">
        <v>387</v>
      </c>
      <c r="C13" s="91" t="s">
        <v>1409</v>
      </c>
      <c r="D13" s="75" t="s">
        <v>882</v>
      </c>
      <c r="E13" s="77">
        <f t="shared" ref="E13:E17" si="1">E12+N12</f>
        <v>6921</v>
      </c>
      <c r="F13" s="98"/>
      <c r="G13" s="178"/>
      <c r="H13" s="13" t="s">
        <v>460</v>
      </c>
      <c r="I13" s="91" t="s">
        <v>927</v>
      </c>
      <c r="J13" s="75" t="s">
        <v>928</v>
      </c>
      <c r="K13" s="77">
        <f t="shared" si="0"/>
        <v>6989</v>
      </c>
      <c r="L13" s="15"/>
      <c r="N13" s="77">
        <v>1</v>
      </c>
      <c r="O13" s="77">
        <v>2</v>
      </c>
    </row>
    <row r="14" spans="2:15" s="2" customFormat="1" ht="21" customHeight="1">
      <c r="B14" s="13" t="s">
        <v>452</v>
      </c>
      <c r="C14" s="91" t="s">
        <v>1410</v>
      </c>
      <c r="D14" s="75" t="s">
        <v>883</v>
      </c>
      <c r="E14" s="77">
        <f t="shared" si="1"/>
        <v>6922</v>
      </c>
      <c r="F14" s="98"/>
      <c r="G14" s="178"/>
      <c r="H14" s="13" t="s">
        <v>461</v>
      </c>
      <c r="I14" s="91" t="s">
        <v>929</v>
      </c>
      <c r="J14" s="75" t="s">
        <v>930</v>
      </c>
      <c r="K14" s="77">
        <f t="shared" si="0"/>
        <v>6991</v>
      </c>
      <c r="L14" s="15"/>
      <c r="N14" s="77">
        <v>1</v>
      </c>
      <c r="O14" s="77">
        <v>1</v>
      </c>
    </row>
    <row r="15" spans="2:15" s="2" customFormat="1" ht="21" customHeight="1">
      <c r="B15" s="13" t="s">
        <v>453</v>
      </c>
      <c r="C15" s="91" t="s">
        <v>1411</v>
      </c>
      <c r="D15" s="75" t="s">
        <v>884</v>
      </c>
      <c r="E15" s="77">
        <f t="shared" si="1"/>
        <v>6923</v>
      </c>
      <c r="F15" s="98"/>
      <c r="G15" s="178"/>
      <c r="H15" s="13" t="s">
        <v>410</v>
      </c>
      <c r="I15" s="91" t="s">
        <v>931</v>
      </c>
      <c r="J15" s="75" t="s">
        <v>932</v>
      </c>
      <c r="K15" s="77">
        <f t="shared" si="0"/>
        <v>6992</v>
      </c>
      <c r="L15" s="15"/>
      <c r="N15" s="77">
        <v>1</v>
      </c>
      <c r="O15" s="77">
        <v>1</v>
      </c>
    </row>
    <row r="16" spans="2:15" s="2" customFormat="1" ht="21" customHeight="1">
      <c r="B16" s="13" t="s">
        <v>454</v>
      </c>
      <c r="C16" s="91" t="s">
        <v>1412</v>
      </c>
      <c r="D16" s="75" t="s">
        <v>885</v>
      </c>
      <c r="E16" s="77">
        <f t="shared" si="1"/>
        <v>6924</v>
      </c>
      <c r="F16" s="99"/>
      <c r="G16" s="178"/>
      <c r="H16" s="13" t="s">
        <v>413</v>
      </c>
      <c r="I16" s="91" t="s">
        <v>908</v>
      </c>
      <c r="J16" s="75" t="s">
        <v>933</v>
      </c>
      <c r="K16" s="77">
        <f t="shared" si="0"/>
        <v>6993</v>
      </c>
      <c r="L16" s="15"/>
      <c r="N16" s="77">
        <v>2</v>
      </c>
      <c r="O16" s="77">
        <v>2</v>
      </c>
    </row>
    <row r="17" spans="2:15" s="2" customFormat="1" ht="21" customHeight="1">
      <c r="B17" s="13" t="s">
        <v>455</v>
      </c>
      <c r="C17" s="91" t="s">
        <v>1413</v>
      </c>
      <c r="D17" s="75" t="s">
        <v>886</v>
      </c>
      <c r="E17" s="77">
        <f t="shared" si="1"/>
        <v>6926</v>
      </c>
      <c r="F17" s="98"/>
      <c r="G17" s="178"/>
      <c r="H17" s="13" t="s">
        <v>416</v>
      </c>
      <c r="I17" s="91" t="s">
        <v>910</v>
      </c>
      <c r="J17" s="75" t="s">
        <v>934</v>
      </c>
      <c r="K17" s="77">
        <f t="shared" si="0"/>
        <v>6995</v>
      </c>
      <c r="L17" s="15"/>
      <c r="N17" s="77">
        <v>1</v>
      </c>
      <c r="O17" s="77">
        <v>8</v>
      </c>
    </row>
    <row r="18" spans="2:15" s="2" customFormat="1" ht="21" customHeight="1">
      <c r="B18" s="10">
        <v>5</v>
      </c>
      <c r="C18" s="90" t="s">
        <v>1414</v>
      </c>
      <c r="D18" s="75" t="s">
        <v>887</v>
      </c>
      <c r="E18" s="77"/>
      <c r="F18" s="98"/>
      <c r="G18" s="178"/>
      <c r="H18" s="13" t="s">
        <v>419</v>
      </c>
      <c r="I18" s="91" t="s">
        <v>935</v>
      </c>
      <c r="J18" s="75" t="s">
        <v>936</v>
      </c>
      <c r="K18" s="77">
        <f t="shared" si="0"/>
        <v>7003</v>
      </c>
      <c r="L18" s="15"/>
      <c r="N18" s="77"/>
      <c r="O18" s="77">
        <v>4</v>
      </c>
    </row>
    <row r="19" spans="2:15" s="2" customFormat="1" ht="21" customHeight="1">
      <c r="B19" s="13" t="s">
        <v>451</v>
      </c>
      <c r="C19" s="91" t="s">
        <v>1415</v>
      </c>
      <c r="D19" s="75" t="s">
        <v>888</v>
      </c>
      <c r="E19" s="77">
        <f>E17+N17</f>
        <v>6927</v>
      </c>
      <c r="F19" s="98"/>
      <c r="G19" s="178"/>
      <c r="H19" s="13" t="s">
        <v>422</v>
      </c>
      <c r="I19" s="91" t="s">
        <v>937</v>
      </c>
      <c r="J19" s="75" t="s">
        <v>938</v>
      </c>
      <c r="K19" s="77">
        <f t="shared" si="0"/>
        <v>7007</v>
      </c>
      <c r="L19" s="15"/>
      <c r="N19" s="77">
        <v>2</v>
      </c>
      <c r="O19" s="77">
        <v>3</v>
      </c>
    </row>
    <row r="20" spans="2:15" s="2" customFormat="1" ht="21" customHeight="1">
      <c r="B20" s="13" t="s">
        <v>385</v>
      </c>
      <c r="C20" s="91" t="s">
        <v>1416</v>
      </c>
      <c r="D20" s="75" t="s">
        <v>889</v>
      </c>
      <c r="E20" s="77">
        <f>E19+N19</f>
        <v>6929</v>
      </c>
      <c r="F20" s="98"/>
      <c r="G20" s="178"/>
      <c r="H20" s="13" t="s">
        <v>425</v>
      </c>
      <c r="I20" s="91" t="s">
        <v>939</v>
      </c>
      <c r="J20" s="75" t="s">
        <v>940</v>
      </c>
      <c r="K20" s="77">
        <f t="shared" si="0"/>
        <v>7010</v>
      </c>
      <c r="L20" s="15"/>
      <c r="N20" s="77">
        <v>2</v>
      </c>
      <c r="O20" s="77">
        <v>4</v>
      </c>
    </row>
    <row r="21" spans="2:15" s="2" customFormat="1" ht="21" customHeight="1">
      <c r="B21" s="13" t="s">
        <v>387</v>
      </c>
      <c r="C21" s="91" t="s">
        <v>1417</v>
      </c>
      <c r="D21" s="75" t="s">
        <v>890</v>
      </c>
      <c r="E21" s="77">
        <f t="shared" ref="E21:E24" si="2">E20+N20</f>
        <v>6931</v>
      </c>
      <c r="F21" s="98"/>
      <c r="G21" s="178"/>
      <c r="H21" s="13" t="s">
        <v>428</v>
      </c>
      <c r="I21" s="91" t="s">
        <v>941</v>
      </c>
      <c r="J21" s="75" t="s">
        <v>942</v>
      </c>
      <c r="K21" s="77">
        <f t="shared" si="0"/>
        <v>7014</v>
      </c>
      <c r="L21" s="15"/>
      <c r="N21" s="77">
        <v>2</v>
      </c>
      <c r="O21" s="77">
        <v>2</v>
      </c>
    </row>
    <row r="22" spans="2:15" s="2" customFormat="1" ht="21" customHeight="1">
      <c r="B22" s="13" t="s">
        <v>452</v>
      </c>
      <c r="C22" s="91" t="s">
        <v>1418</v>
      </c>
      <c r="D22" s="75" t="s">
        <v>891</v>
      </c>
      <c r="E22" s="77">
        <f t="shared" si="2"/>
        <v>6933</v>
      </c>
      <c r="F22" s="98"/>
      <c r="G22" s="178"/>
      <c r="H22" s="10">
        <v>7</v>
      </c>
      <c r="I22" s="91" t="s">
        <v>943</v>
      </c>
      <c r="J22" s="75" t="s">
        <v>944</v>
      </c>
      <c r="K22" s="77">
        <f t="shared" si="0"/>
        <v>7016</v>
      </c>
      <c r="L22" s="15"/>
      <c r="N22" s="77">
        <v>1</v>
      </c>
      <c r="O22" s="77">
        <v>2</v>
      </c>
    </row>
    <row r="23" spans="2:15" s="2" customFormat="1" ht="21" customHeight="1">
      <c r="B23" s="13" t="s">
        <v>453</v>
      </c>
      <c r="C23" s="91" t="s">
        <v>1419</v>
      </c>
      <c r="D23" s="75" t="s">
        <v>892</v>
      </c>
      <c r="E23" s="77">
        <f t="shared" si="2"/>
        <v>6934</v>
      </c>
      <c r="F23" s="98"/>
      <c r="G23" s="178"/>
      <c r="H23" s="13" t="s">
        <v>451</v>
      </c>
      <c r="I23" s="90" t="s">
        <v>1427</v>
      </c>
      <c r="J23" s="75" t="s">
        <v>945</v>
      </c>
      <c r="K23" s="76"/>
      <c r="L23" s="15"/>
      <c r="N23" s="77">
        <v>2</v>
      </c>
      <c r="O23" s="76"/>
    </row>
    <row r="24" spans="2:15" s="2" customFormat="1" ht="21" customHeight="1">
      <c r="B24" s="13" t="s">
        <v>454</v>
      </c>
      <c r="C24" s="91" t="s">
        <v>1420</v>
      </c>
      <c r="D24" s="75" t="s">
        <v>893</v>
      </c>
      <c r="E24" s="77">
        <f t="shared" si="2"/>
        <v>6936</v>
      </c>
      <c r="F24" s="99"/>
      <c r="G24" s="178"/>
      <c r="H24" s="13" t="s">
        <v>385</v>
      </c>
      <c r="I24" s="93" t="s">
        <v>1434</v>
      </c>
      <c r="J24" s="82" t="s">
        <v>946</v>
      </c>
      <c r="K24" s="83">
        <f>K22+O22</f>
        <v>7018</v>
      </c>
      <c r="L24" s="15"/>
      <c r="N24" s="77">
        <v>3</v>
      </c>
      <c r="O24" s="83">
        <v>3</v>
      </c>
    </row>
    <row r="25" spans="2:15" s="2" customFormat="1" ht="21" customHeight="1">
      <c r="B25" s="10">
        <v>6</v>
      </c>
      <c r="C25" s="90" t="s">
        <v>1421</v>
      </c>
      <c r="D25" s="75" t="s">
        <v>894</v>
      </c>
      <c r="E25" s="11"/>
      <c r="F25" s="98"/>
      <c r="G25" s="178"/>
      <c r="H25" s="13" t="s">
        <v>387</v>
      </c>
      <c r="I25" s="93" t="s">
        <v>1428</v>
      </c>
      <c r="J25" s="82" t="s">
        <v>947</v>
      </c>
      <c r="K25" s="83">
        <f>K24+O24</f>
        <v>7021</v>
      </c>
      <c r="L25" s="15"/>
      <c r="N25" s="11"/>
      <c r="O25" s="83">
        <v>3</v>
      </c>
    </row>
    <row r="26" spans="2:15" s="2" customFormat="1" ht="21" customHeight="1">
      <c r="B26" s="13" t="s">
        <v>451</v>
      </c>
      <c r="C26" s="90" t="s">
        <v>1422</v>
      </c>
      <c r="D26" s="75" t="s">
        <v>895</v>
      </c>
      <c r="E26" s="11"/>
      <c r="F26" s="98"/>
      <c r="G26" s="178"/>
      <c r="H26" s="13" t="s">
        <v>452</v>
      </c>
      <c r="I26" s="93" t="s">
        <v>1429</v>
      </c>
      <c r="J26" s="82" t="s">
        <v>948</v>
      </c>
      <c r="K26" s="83">
        <f t="shared" ref="K26:K30" si="3">K25+O25</f>
        <v>7024</v>
      </c>
      <c r="L26" s="15"/>
      <c r="N26" s="11"/>
      <c r="O26" s="83">
        <v>3</v>
      </c>
    </row>
    <row r="27" spans="2:15" s="2" customFormat="1" ht="21" customHeight="1">
      <c r="B27" s="13" t="s">
        <v>385</v>
      </c>
      <c r="C27" s="91" t="s">
        <v>896</v>
      </c>
      <c r="D27" s="75" t="s">
        <v>897</v>
      </c>
      <c r="E27" s="77">
        <f>E24+N24</f>
        <v>6939</v>
      </c>
      <c r="F27" s="98"/>
      <c r="G27" s="178"/>
      <c r="H27" s="13" t="s">
        <v>453</v>
      </c>
      <c r="I27" s="93" t="s">
        <v>1430</v>
      </c>
      <c r="J27" s="82" t="s">
        <v>949</v>
      </c>
      <c r="K27" s="83">
        <f t="shared" si="3"/>
        <v>7027</v>
      </c>
      <c r="L27" s="15"/>
      <c r="N27" s="77">
        <v>2</v>
      </c>
      <c r="O27" s="83">
        <v>1</v>
      </c>
    </row>
    <row r="28" spans="2:15" s="2" customFormat="1" ht="21" customHeight="1">
      <c r="B28" s="13" t="s">
        <v>387</v>
      </c>
      <c r="C28" s="91" t="s">
        <v>898</v>
      </c>
      <c r="D28" s="75" t="s">
        <v>899</v>
      </c>
      <c r="E28" s="77">
        <f>E27+N27</f>
        <v>6941</v>
      </c>
      <c r="F28" s="98"/>
      <c r="G28" s="178"/>
      <c r="H28" s="13" t="s">
        <v>454</v>
      </c>
      <c r="I28" s="93" t="s">
        <v>950</v>
      </c>
      <c r="J28" s="82" t="s">
        <v>951</v>
      </c>
      <c r="K28" s="83">
        <f t="shared" si="3"/>
        <v>7028</v>
      </c>
      <c r="L28" s="15"/>
      <c r="N28" s="77">
        <v>3</v>
      </c>
      <c r="O28" s="83">
        <v>1</v>
      </c>
    </row>
    <row r="29" spans="2:15" s="2" customFormat="1" ht="21" customHeight="1">
      <c r="B29" s="13" t="s">
        <v>452</v>
      </c>
      <c r="C29" s="91" t="s">
        <v>900</v>
      </c>
      <c r="D29" s="75" t="s">
        <v>901</v>
      </c>
      <c r="E29" s="77">
        <f t="shared" ref="E29:E34" si="4">E28+N28</f>
        <v>6944</v>
      </c>
      <c r="F29" s="98"/>
      <c r="G29" s="178"/>
      <c r="H29" s="13" t="s">
        <v>455</v>
      </c>
      <c r="I29" s="93" t="s">
        <v>1431</v>
      </c>
      <c r="J29" s="82" t="s">
        <v>952</v>
      </c>
      <c r="K29" s="83">
        <f t="shared" si="3"/>
        <v>7029</v>
      </c>
      <c r="L29" s="15"/>
      <c r="N29" s="77">
        <v>4</v>
      </c>
      <c r="O29" s="83">
        <v>2</v>
      </c>
    </row>
    <row r="30" spans="2:15" s="2" customFormat="1" ht="21" customHeight="1">
      <c r="B30" s="13" t="s">
        <v>453</v>
      </c>
      <c r="C30" s="91" t="s">
        <v>902</v>
      </c>
      <c r="D30" s="75" t="s">
        <v>903</v>
      </c>
      <c r="E30" s="77">
        <f t="shared" si="4"/>
        <v>6948</v>
      </c>
      <c r="F30" s="98"/>
      <c r="G30" s="178"/>
      <c r="H30" s="10">
        <v>8</v>
      </c>
      <c r="I30" s="93" t="s">
        <v>1432</v>
      </c>
      <c r="J30" s="82" t="s">
        <v>953</v>
      </c>
      <c r="K30" s="83">
        <f t="shared" si="3"/>
        <v>7031</v>
      </c>
      <c r="L30" s="15"/>
      <c r="N30" s="77">
        <v>1</v>
      </c>
      <c r="O30" s="83">
        <v>5</v>
      </c>
    </row>
    <row r="31" spans="2:15" s="2" customFormat="1" ht="21" customHeight="1">
      <c r="B31" s="13" t="s">
        <v>454</v>
      </c>
      <c r="C31" s="91" t="s">
        <v>904</v>
      </c>
      <c r="D31" s="75" t="s">
        <v>905</v>
      </c>
      <c r="E31" s="77">
        <f t="shared" si="4"/>
        <v>6949</v>
      </c>
      <c r="F31" s="98"/>
      <c r="G31" s="178"/>
      <c r="H31" s="13" t="s">
        <v>451</v>
      </c>
      <c r="I31" s="90" t="s">
        <v>954</v>
      </c>
      <c r="J31" s="75" t="s">
        <v>955</v>
      </c>
      <c r="K31" s="76"/>
      <c r="L31" s="15"/>
      <c r="N31" s="77">
        <v>3</v>
      </c>
      <c r="O31" s="76"/>
    </row>
    <row r="32" spans="2:15" s="2" customFormat="1" ht="21" customHeight="1">
      <c r="B32" s="13" t="s">
        <v>455</v>
      </c>
      <c r="C32" s="91" t="s">
        <v>906</v>
      </c>
      <c r="D32" s="75" t="s">
        <v>907</v>
      </c>
      <c r="E32" s="77">
        <f t="shared" si="4"/>
        <v>6952</v>
      </c>
      <c r="F32" s="98"/>
      <c r="G32" s="178"/>
      <c r="H32" s="13" t="s">
        <v>385</v>
      </c>
      <c r="I32" s="93" t="s">
        <v>1433</v>
      </c>
      <c r="J32" s="82" t="s">
        <v>956</v>
      </c>
      <c r="K32" s="83">
        <f>K30+O30</f>
        <v>7036</v>
      </c>
      <c r="L32" s="15"/>
      <c r="N32" s="77">
        <v>2</v>
      </c>
      <c r="O32" s="83">
        <v>1</v>
      </c>
    </row>
    <row r="33" spans="2:15" s="2" customFormat="1" ht="21" customHeight="1">
      <c r="B33" s="13" t="s">
        <v>456</v>
      </c>
      <c r="C33" s="91" t="s">
        <v>908</v>
      </c>
      <c r="D33" s="75" t="s">
        <v>909</v>
      </c>
      <c r="E33" s="77">
        <f t="shared" si="4"/>
        <v>6954</v>
      </c>
      <c r="F33" s="98"/>
      <c r="G33" s="178"/>
      <c r="H33" s="13" t="s">
        <v>387</v>
      </c>
      <c r="I33" s="93" t="s">
        <v>957</v>
      </c>
      <c r="J33" s="82" t="s">
        <v>958</v>
      </c>
      <c r="K33" s="83">
        <f>K32+O32</f>
        <v>7037</v>
      </c>
      <c r="L33" s="15"/>
      <c r="N33" s="77">
        <v>2</v>
      </c>
      <c r="O33" s="83">
        <v>1</v>
      </c>
    </row>
    <row r="34" spans="2:15" s="2" customFormat="1" ht="21" customHeight="1">
      <c r="B34" s="13" t="s">
        <v>457</v>
      </c>
      <c r="C34" s="91" t="s">
        <v>910</v>
      </c>
      <c r="D34" s="75" t="s">
        <v>911</v>
      </c>
      <c r="E34" s="77">
        <f t="shared" si="4"/>
        <v>6956</v>
      </c>
      <c r="F34" s="98"/>
      <c r="G34" s="178"/>
      <c r="H34" s="13" t="s">
        <v>452</v>
      </c>
      <c r="I34" s="93" t="s">
        <v>959</v>
      </c>
      <c r="J34" s="82" t="s">
        <v>960</v>
      </c>
      <c r="K34" s="83">
        <f t="shared" ref="K34:K37" si="5">K33+O33</f>
        <v>7038</v>
      </c>
      <c r="L34" s="15"/>
      <c r="N34" s="77">
        <v>9</v>
      </c>
      <c r="O34" s="83">
        <v>1</v>
      </c>
    </row>
    <row r="35" spans="2:15" s="2" customFormat="1" ht="21" customHeight="1">
      <c r="B35" s="13"/>
      <c r="C35" s="100" t="s">
        <v>1423</v>
      </c>
      <c r="D35" s="101" t="s">
        <v>912</v>
      </c>
      <c r="E35" s="102"/>
      <c r="F35" s="12"/>
      <c r="G35" s="178"/>
      <c r="H35" s="13" t="s">
        <v>453</v>
      </c>
      <c r="I35" s="93" t="s">
        <v>961</v>
      </c>
      <c r="J35" s="82" t="s">
        <v>962</v>
      </c>
      <c r="K35" s="83">
        <f t="shared" si="5"/>
        <v>7039</v>
      </c>
      <c r="L35" s="15"/>
      <c r="N35" s="102"/>
      <c r="O35" s="83">
        <v>1</v>
      </c>
    </row>
    <row r="36" spans="2:15" s="2" customFormat="1" ht="21" customHeight="1">
      <c r="B36" s="13" t="s">
        <v>451</v>
      </c>
      <c r="C36" s="91" t="s">
        <v>896</v>
      </c>
      <c r="D36" s="75" t="s">
        <v>913</v>
      </c>
      <c r="E36" s="77">
        <f>E34+N34</f>
        <v>6965</v>
      </c>
      <c r="F36" s="21"/>
      <c r="G36" s="178"/>
      <c r="H36" s="13" t="s">
        <v>454</v>
      </c>
      <c r="I36" s="93" t="s">
        <v>963</v>
      </c>
      <c r="J36" s="82" t="s">
        <v>964</v>
      </c>
      <c r="K36" s="83">
        <f t="shared" si="5"/>
        <v>7040</v>
      </c>
      <c r="L36" s="15"/>
      <c r="N36" s="77">
        <v>2</v>
      </c>
      <c r="O36" s="83">
        <v>1</v>
      </c>
    </row>
    <row r="37" spans="2:15" ht="21" customHeight="1" thickBot="1">
      <c r="B37" s="13" t="s">
        <v>385</v>
      </c>
      <c r="C37" s="92" t="s">
        <v>900</v>
      </c>
      <c r="D37" s="80" t="s">
        <v>914</v>
      </c>
      <c r="E37" s="81">
        <f>E36+N36</f>
        <v>6967</v>
      </c>
      <c r="F37" s="65"/>
      <c r="G37" s="178"/>
      <c r="H37" s="13" t="s">
        <v>455</v>
      </c>
      <c r="I37" s="93" t="s">
        <v>965</v>
      </c>
      <c r="J37" s="82" t="s">
        <v>966</v>
      </c>
      <c r="K37" s="83">
        <f t="shared" si="5"/>
        <v>7041</v>
      </c>
      <c r="L37" s="61"/>
      <c r="N37" s="81">
        <v>4</v>
      </c>
      <c r="O37" s="83">
        <v>2</v>
      </c>
    </row>
    <row r="38" spans="2:15">
      <c r="B38" s="3"/>
      <c r="D38" s="3"/>
      <c r="E38" s="3"/>
      <c r="K38" s="3"/>
    </row>
    <row r="39" spans="2:15" ht="28.2">
      <c r="B39" s="175" t="s">
        <v>0</v>
      </c>
      <c r="C39" s="175"/>
      <c r="D39" s="175"/>
      <c r="E39" s="175"/>
      <c r="F39" s="175"/>
      <c r="G39" s="175"/>
      <c r="H39" s="175"/>
      <c r="I39" s="175"/>
      <c r="J39" s="175"/>
      <c r="K39" s="175"/>
      <c r="L39" s="175"/>
    </row>
    <row r="40" spans="2:15" ht="16.2" thickBot="1">
      <c r="B40" s="176"/>
      <c r="C40" s="176"/>
      <c r="D40" s="176"/>
      <c r="E40" s="176"/>
      <c r="F40" s="176"/>
      <c r="G40" s="176"/>
      <c r="H40" s="176"/>
      <c r="I40" s="176"/>
      <c r="J40" s="176"/>
      <c r="K40" s="176"/>
      <c r="L40" s="176"/>
    </row>
    <row r="41" spans="2:15">
      <c r="B41" s="6" t="s">
        <v>1</v>
      </c>
      <c r="C41" s="7" t="s">
        <v>2</v>
      </c>
      <c r="D41" s="7" t="s">
        <v>3</v>
      </c>
      <c r="E41" s="7" t="s">
        <v>66</v>
      </c>
      <c r="F41" s="8" t="s">
        <v>4</v>
      </c>
      <c r="G41" s="178"/>
      <c r="H41" s="6" t="s">
        <v>1</v>
      </c>
      <c r="I41" s="7" t="s">
        <v>2</v>
      </c>
      <c r="J41" s="7" t="s">
        <v>3</v>
      </c>
      <c r="K41" s="9" t="s">
        <v>66</v>
      </c>
      <c r="L41" s="8" t="s">
        <v>4</v>
      </c>
    </row>
    <row r="42" spans="2:15">
      <c r="B42" s="10"/>
      <c r="C42" s="17" t="s">
        <v>1471</v>
      </c>
      <c r="D42" s="11"/>
      <c r="E42" s="11"/>
      <c r="F42" s="12"/>
      <c r="G42" s="178"/>
      <c r="H42" s="13" t="s">
        <v>385</v>
      </c>
      <c r="I42" s="91" t="s">
        <v>1441</v>
      </c>
      <c r="J42" s="75" t="s">
        <v>1025</v>
      </c>
      <c r="K42" s="77">
        <f>E75+N75</f>
        <v>7081</v>
      </c>
      <c r="L42" s="15"/>
      <c r="O42" s="77">
        <v>1</v>
      </c>
    </row>
    <row r="43" spans="2:15">
      <c r="B43" s="10"/>
      <c r="C43" s="17" t="s">
        <v>871</v>
      </c>
      <c r="D43" s="11"/>
      <c r="E43" s="11"/>
      <c r="F43" s="15"/>
      <c r="G43" s="178"/>
      <c r="H43" s="13" t="s">
        <v>387</v>
      </c>
      <c r="I43" s="91" t="s">
        <v>1026</v>
      </c>
      <c r="J43" s="75" t="s">
        <v>1027</v>
      </c>
      <c r="K43" s="77">
        <f>K42+O42</f>
        <v>7082</v>
      </c>
      <c r="L43" s="15"/>
      <c r="O43" s="77">
        <v>1</v>
      </c>
    </row>
    <row r="44" spans="2:15">
      <c r="B44" s="10">
        <v>9</v>
      </c>
      <c r="C44" s="90" t="s">
        <v>967</v>
      </c>
      <c r="D44" s="75" t="s">
        <v>968</v>
      </c>
      <c r="E44" s="76"/>
      <c r="F44" s="15"/>
      <c r="G44" s="178"/>
      <c r="H44" s="13" t="s">
        <v>452</v>
      </c>
      <c r="I44" s="91" t="s">
        <v>1028</v>
      </c>
      <c r="J44" s="75" t="s">
        <v>1029</v>
      </c>
      <c r="K44" s="77">
        <f t="shared" ref="K44:K46" si="6">K43+O43</f>
        <v>7083</v>
      </c>
      <c r="L44" s="15"/>
      <c r="O44" s="77">
        <v>1</v>
      </c>
    </row>
    <row r="45" spans="2:15">
      <c r="B45" s="13" t="s">
        <v>451</v>
      </c>
      <c r="C45" s="93" t="s">
        <v>1435</v>
      </c>
      <c r="D45" s="82" t="s">
        <v>969</v>
      </c>
      <c r="E45" s="83">
        <f>K37+O37</f>
        <v>7043</v>
      </c>
      <c r="F45" s="12"/>
      <c r="G45" s="178"/>
      <c r="H45" s="13" t="s">
        <v>453</v>
      </c>
      <c r="I45" s="91" t="s">
        <v>1030</v>
      </c>
      <c r="J45" s="75" t="s">
        <v>1031</v>
      </c>
      <c r="K45" s="77">
        <f t="shared" si="6"/>
        <v>7084</v>
      </c>
      <c r="L45" s="15"/>
      <c r="N45" s="83">
        <v>1</v>
      </c>
      <c r="O45" s="77">
        <v>2</v>
      </c>
    </row>
    <row r="46" spans="2:15">
      <c r="B46" s="13" t="s">
        <v>385</v>
      </c>
      <c r="C46" s="93" t="s">
        <v>970</v>
      </c>
      <c r="D46" s="82" t="s">
        <v>971</v>
      </c>
      <c r="E46" s="83">
        <f>E45+N45</f>
        <v>7044</v>
      </c>
      <c r="F46" s="12"/>
      <c r="G46" s="178"/>
      <c r="H46" s="13" t="s">
        <v>454</v>
      </c>
      <c r="I46" s="91" t="s">
        <v>1032</v>
      </c>
      <c r="J46" s="75" t="s">
        <v>1033</v>
      </c>
      <c r="K46" s="77">
        <f t="shared" si="6"/>
        <v>7086</v>
      </c>
      <c r="L46" s="15"/>
      <c r="N46" s="83">
        <v>1</v>
      </c>
      <c r="O46" s="77">
        <v>2</v>
      </c>
    </row>
    <row r="47" spans="2:15">
      <c r="B47" s="13" t="s">
        <v>387</v>
      </c>
      <c r="C47" s="93" t="s">
        <v>972</v>
      </c>
      <c r="D47" s="82" t="s">
        <v>973</v>
      </c>
      <c r="E47" s="83">
        <f t="shared" ref="E47:E50" si="7">E46+N46</f>
        <v>7045</v>
      </c>
      <c r="F47" s="12"/>
      <c r="G47" s="178"/>
      <c r="H47" s="13" t="s">
        <v>1453</v>
      </c>
      <c r="I47" s="90" t="s">
        <v>1442</v>
      </c>
      <c r="J47" s="75" t="s">
        <v>1034</v>
      </c>
      <c r="K47" s="76"/>
      <c r="L47" s="15"/>
      <c r="N47" s="83">
        <v>2</v>
      </c>
      <c r="O47" s="76"/>
    </row>
    <row r="48" spans="2:15">
      <c r="B48" s="13" t="s">
        <v>452</v>
      </c>
      <c r="C48" s="93" t="s">
        <v>974</v>
      </c>
      <c r="D48" s="82" t="s">
        <v>975</v>
      </c>
      <c r="E48" s="83">
        <f t="shared" si="7"/>
        <v>7047</v>
      </c>
      <c r="F48" s="12"/>
      <c r="G48" s="178"/>
      <c r="H48" s="13" t="s">
        <v>451</v>
      </c>
      <c r="I48" s="91" t="s">
        <v>1035</v>
      </c>
      <c r="J48" s="75" t="s">
        <v>1036</v>
      </c>
      <c r="K48" s="77">
        <f>K46+O46</f>
        <v>7088</v>
      </c>
      <c r="L48" s="15"/>
      <c r="N48" s="83">
        <v>1</v>
      </c>
      <c r="O48" s="77">
        <v>1</v>
      </c>
    </row>
    <row r="49" spans="2:15">
      <c r="B49" s="13" t="s">
        <v>453</v>
      </c>
      <c r="C49" s="93" t="s">
        <v>976</v>
      </c>
      <c r="D49" s="82" t="s">
        <v>977</v>
      </c>
      <c r="E49" s="83">
        <f t="shared" si="7"/>
        <v>7048</v>
      </c>
      <c r="F49" s="12"/>
      <c r="G49" s="178"/>
      <c r="H49" s="13" t="s">
        <v>385</v>
      </c>
      <c r="I49" s="91" t="s">
        <v>1037</v>
      </c>
      <c r="J49" s="75" t="s">
        <v>1038</v>
      </c>
      <c r="K49" s="77">
        <f>K48+O48</f>
        <v>7089</v>
      </c>
      <c r="L49" s="15"/>
      <c r="N49" s="83">
        <v>2</v>
      </c>
      <c r="O49" s="77">
        <v>1</v>
      </c>
    </row>
    <row r="50" spans="2:15">
      <c r="B50" s="13" t="s">
        <v>454</v>
      </c>
      <c r="C50" s="93" t="s">
        <v>978</v>
      </c>
      <c r="D50" s="82" t="s">
        <v>979</v>
      </c>
      <c r="E50" s="83">
        <f t="shared" si="7"/>
        <v>7050</v>
      </c>
      <c r="F50" s="12"/>
      <c r="G50" s="178"/>
      <c r="H50" s="13" t="s">
        <v>387</v>
      </c>
      <c r="I50" s="91" t="s">
        <v>1039</v>
      </c>
      <c r="J50" s="75" t="s">
        <v>1040</v>
      </c>
      <c r="K50" s="77">
        <f t="shared" ref="K50:K53" si="8">K49+O49</f>
        <v>7090</v>
      </c>
      <c r="L50" s="15"/>
      <c r="N50" s="83">
        <v>2</v>
      </c>
      <c r="O50" s="77">
        <v>1</v>
      </c>
    </row>
    <row r="51" spans="2:15">
      <c r="B51" s="10">
        <v>10</v>
      </c>
      <c r="C51" s="90" t="s">
        <v>980</v>
      </c>
      <c r="D51" s="75" t="s">
        <v>981</v>
      </c>
      <c r="E51" s="76"/>
      <c r="F51" s="12"/>
      <c r="G51" s="178"/>
      <c r="H51" s="13" t="s">
        <v>452</v>
      </c>
      <c r="I51" s="91" t="s">
        <v>1041</v>
      </c>
      <c r="J51" s="75" t="s">
        <v>1042</v>
      </c>
      <c r="K51" s="77">
        <f t="shared" si="8"/>
        <v>7091</v>
      </c>
      <c r="L51" s="15"/>
      <c r="N51" s="76"/>
      <c r="O51" s="77">
        <v>1</v>
      </c>
    </row>
    <row r="52" spans="2:15">
      <c r="B52" s="13" t="s">
        <v>451</v>
      </c>
      <c r="C52" s="93" t="s">
        <v>1436</v>
      </c>
      <c r="D52" s="82" t="s">
        <v>982</v>
      </c>
      <c r="E52" s="83">
        <f>E50+N50</f>
        <v>7052</v>
      </c>
      <c r="F52" s="12"/>
      <c r="G52" s="178"/>
      <c r="H52" s="13" t="s">
        <v>453</v>
      </c>
      <c r="I52" s="91" t="s">
        <v>1043</v>
      </c>
      <c r="J52" s="75" t="s">
        <v>1044</v>
      </c>
      <c r="K52" s="77">
        <f t="shared" si="8"/>
        <v>7092</v>
      </c>
      <c r="L52" s="15"/>
      <c r="N52" s="83">
        <v>1</v>
      </c>
      <c r="O52" s="77">
        <v>2</v>
      </c>
    </row>
    <row r="53" spans="2:15">
      <c r="B53" s="13" t="s">
        <v>385</v>
      </c>
      <c r="C53" s="93" t="s">
        <v>983</v>
      </c>
      <c r="D53" s="82" t="s">
        <v>984</v>
      </c>
      <c r="E53" s="83">
        <f>E52+N52</f>
        <v>7053</v>
      </c>
      <c r="F53" s="12"/>
      <c r="G53" s="178"/>
      <c r="H53" s="13" t="s">
        <v>454</v>
      </c>
      <c r="I53" s="91" t="s">
        <v>1045</v>
      </c>
      <c r="J53" s="75" t="s">
        <v>1046</v>
      </c>
      <c r="K53" s="77">
        <f t="shared" si="8"/>
        <v>7094</v>
      </c>
      <c r="L53" s="15"/>
      <c r="N53" s="83">
        <v>1</v>
      </c>
      <c r="O53" s="77">
        <v>2</v>
      </c>
    </row>
    <row r="54" spans="2:15">
      <c r="B54" s="13" t="s">
        <v>387</v>
      </c>
      <c r="C54" s="93" t="s">
        <v>985</v>
      </c>
      <c r="D54" s="82" t="s">
        <v>986</v>
      </c>
      <c r="E54" s="83">
        <f t="shared" ref="E54:E59" si="9">E53+N53</f>
        <v>7054</v>
      </c>
      <c r="F54" s="21"/>
      <c r="G54" s="178"/>
      <c r="H54" s="13" t="s">
        <v>1454</v>
      </c>
      <c r="I54" s="90" t="s">
        <v>1443</v>
      </c>
      <c r="J54" s="75" t="s">
        <v>1047</v>
      </c>
      <c r="K54" s="76"/>
      <c r="L54" s="15"/>
      <c r="N54" s="83">
        <v>1</v>
      </c>
      <c r="O54" s="76"/>
    </row>
    <row r="55" spans="2:15">
      <c r="B55" s="13" t="s">
        <v>452</v>
      </c>
      <c r="C55" s="93" t="s">
        <v>987</v>
      </c>
      <c r="D55" s="82" t="s">
        <v>988</v>
      </c>
      <c r="E55" s="83">
        <f t="shared" si="9"/>
        <v>7055</v>
      </c>
      <c r="F55" s="12"/>
      <c r="G55" s="178"/>
      <c r="H55" s="13" t="s">
        <v>451</v>
      </c>
      <c r="I55" s="91" t="s">
        <v>1048</v>
      </c>
      <c r="J55" s="75" t="s">
        <v>1049</v>
      </c>
      <c r="K55" s="77">
        <f>K53+O53</f>
        <v>7096</v>
      </c>
      <c r="L55" s="15"/>
      <c r="N55" s="83">
        <v>1</v>
      </c>
      <c r="O55" s="77">
        <v>1</v>
      </c>
    </row>
    <row r="56" spans="2:15">
      <c r="B56" s="13" t="s">
        <v>453</v>
      </c>
      <c r="C56" s="93" t="s">
        <v>989</v>
      </c>
      <c r="D56" s="82" t="s">
        <v>990</v>
      </c>
      <c r="E56" s="83">
        <f t="shared" si="9"/>
        <v>7056</v>
      </c>
      <c r="F56" s="12"/>
      <c r="G56" s="178"/>
      <c r="H56" s="13" t="s">
        <v>385</v>
      </c>
      <c r="I56" s="91" t="s">
        <v>1050</v>
      </c>
      <c r="J56" s="75" t="s">
        <v>1051</v>
      </c>
      <c r="K56" s="77">
        <f>K55+O55</f>
        <v>7097</v>
      </c>
      <c r="L56" s="15"/>
      <c r="N56" s="83">
        <v>2</v>
      </c>
      <c r="O56" s="77">
        <v>1</v>
      </c>
    </row>
    <row r="57" spans="2:15">
      <c r="B57" s="13" t="s">
        <v>454</v>
      </c>
      <c r="C57" s="93" t="s">
        <v>991</v>
      </c>
      <c r="D57" s="82" t="s">
        <v>992</v>
      </c>
      <c r="E57" s="83">
        <f t="shared" si="9"/>
        <v>7058</v>
      </c>
      <c r="F57" s="12"/>
      <c r="G57" s="178"/>
      <c r="H57" s="13" t="s">
        <v>387</v>
      </c>
      <c r="I57" s="91" t="s">
        <v>1052</v>
      </c>
      <c r="J57" s="75" t="s">
        <v>1053</v>
      </c>
      <c r="K57" s="77">
        <f t="shared" ref="K57:K61" si="10">K56+O56</f>
        <v>7098</v>
      </c>
      <c r="L57" s="15"/>
      <c r="N57" s="83">
        <v>4</v>
      </c>
      <c r="O57" s="77">
        <v>1</v>
      </c>
    </row>
    <row r="58" spans="2:15">
      <c r="B58" s="13" t="s">
        <v>455</v>
      </c>
      <c r="C58" s="93" t="s">
        <v>993</v>
      </c>
      <c r="D58" s="82" t="s">
        <v>994</v>
      </c>
      <c r="E58" s="83">
        <f t="shared" si="9"/>
        <v>7062</v>
      </c>
      <c r="F58" s="12"/>
      <c r="G58" s="178"/>
      <c r="H58" s="13" t="s">
        <v>452</v>
      </c>
      <c r="I58" s="91" t="s">
        <v>1054</v>
      </c>
      <c r="J58" s="75" t="s">
        <v>1055</v>
      </c>
      <c r="K58" s="77">
        <f t="shared" si="10"/>
        <v>7099</v>
      </c>
      <c r="L58" s="15"/>
      <c r="N58" s="83">
        <v>2</v>
      </c>
      <c r="O58" s="77">
        <v>1</v>
      </c>
    </row>
    <row r="59" spans="2:15">
      <c r="B59" s="13" t="s">
        <v>456</v>
      </c>
      <c r="C59" s="93" t="s">
        <v>995</v>
      </c>
      <c r="D59" s="82" t="s">
        <v>996</v>
      </c>
      <c r="E59" s="83">
        <f t="shared" si="9"/>
        <v>7064</v>
      </c>
      <c r="F59" s="12"/>
      <c r="G59" s="178"/>
      <c r="H59" s="13" t="s">
        <v>453</v>
      </c>
      <c r="I59" s="91" t="s">
        <v>1056</v>
      </c>
      <c r="J59" s="75" t="s">
        <v>1057</v>
      </c>
      <c r="K59" s="77">
        <f t="shared" si="10"/>
        <v>7100</v>
      </c>
      <c r="L59" s="15"/>
      <c r="N59" s="83">
        <v>1</v>
      </c>
      <c r="O59" s="77">
        <v>1</v>
      </c>
    </row>
    <row r="60" spans="2:15">
      <c r="B60" s="10">
        <v>11</v>
      </c>
      <c r="C60" s="90" t="s">
        <v>997</v>
      </c>
      <c r="D60" s="75" t="s">
        <v>998</v>
      </c>
      <c r="E60" s="76"/>
      <c r="F60" s="12"/>
      <c r="G60" s="178"/>
      <c r="H60" s="13" t="s">
        <v>454</v>
      </c>
      <c r="I60" s="91" t="s">
        <v>1058</v>
      </c>
      <c r="J60" s="75" t="s">
        <v>1059</v>
      </c>
      <c r="K60" s="77">
        <f t="shared" si="10"/>
        <v>7101</v>
      </c>
      <c r="L60" s="15"/>
      <c r="N60" s="76"/>
      <c r="O60" s="77">
        <v>2</v>
      </c>
    </row>
    <row r="61" spans="2:15">
      <c r="B61" s="13" t="s">
        <v>451</v>
      </c>
      <c r="C61" s="93" t="s">
        <v>1437</v>
      </c>
      <c r="D61" s="82" t="s">
        <v>999</v>
      </c>
      <c r="E61" s="83">
        <f>E59+N59</f>
        <v>7065</v>
      </c>
      <c r="F61" s="12"/>
      <c r="G61" s="178"/>
      <c r="H61" s="13" t="s">
        <v>455</v>
      </c>
      <c r="I61" s="91" t="s">
        <v>1060</v>
      </c>
      <c r="J61" s="75" t="s">
        <v>1061</v>
      </c>
      <c r="K61" s="77">
        <f t="shared" si="10"/>
        <v>7103</v>
      </c>
      <c r="L61" s="15"/>
      <c r="N61" s="83">
        <v>1</v>
      </c>
      <c r="O61" s="77">
        <v>1</v>
      </c>
    </row>
    <row r="62" spans="2:15">
      <c r="B62" s="13" t="s">
        <v>385</v>
      </c>
      <c r="C62" s="93" t="s">
        <v>1000</v>
      </c>
      <c r="D62" s="82" t="s">
        <v>1001</v>
      </c>
      <c r="E62" s="83">
        <f>E61+N61</f>
        <v>7066</v>
      </c>
      <c r="F62" s="21"/>
      <c r="G62" s="178"/>
      <c r="H62" s="10">
        <v>16</v>
      </c>
      <c r="I62" s="90" t="s">
        <v>1062</v>
      </c>
      <c r="J62" s="75" t="s">
        <v>1063</v>
      </c>
      <c r="K62" s="76"/>
      <c r="L62" s="15"/>
      <c r="N62" s="83">
        <v>1</v>
      </c>
      <c r="O62" s="76"/>
    </row>
    <row r="63" spans="2:15">
      <c r="B63" s="13" t="s">
        <v>387</v>
      </c>
      <c r="C63" s="93" t="s">
        <v>1002</v>
      </c>
      <c r="D63" s="82" t="s">
        <v>1003</v>
      </c>
      <c r="E63" s="83">
        <f t="shared" ref="E63:E66" si="11">E62+N62</f>
        <v>7067</v>
      </c>
      <c r="F63" s="12"/>
      <c r="G63" s="178"/>
      <c r="H63" s="13" t="s">
        <v>451</v>
      </c>
      <c r="I63" s="91" t="s">
        <v>1064</v>
      </c>
      <c r="J63" s="75" t="s">
        <v>1065</v>
      </c>
      <c r="K63" s="77">
        <f>K61+O61</f>
        <v>7104</v>
      </c>
      <c r="L63" s="15"/>
      <c r="N63" s="83">
        <v>1</v>
      </c>
      <c r="O63" s="77">
        <v>1</v>
      </c>
    </row>
    <row r="64" spans="2:15">
      <c r="B64" s="13" t="s">
        <v>452</v>
      </c>
      <c r="C64" s="93" t="s">
        <v>1004</v>
      </c>
      <c r="D64" s="82" t="s">
        <v>1005</v>
      </c>
      <c r="E64" s="83">
        <f t="shared" si="11"/>
        <v>7068</v>
      </c>
      <c r="F64" s="12"/>
      <c r="G64" s="178"/>
      <c r="H64" s="13" t="s">
        <v>385</v>
      </c>
      <c r="I64" s="91" t="s">
        <v>1066</v>
      </c>
      <c r="J64" s="75" t="s">
        <v>1067</v>
      </c>
      <c r="K64" s="77">
        <f>K63+O63</f>
        <v>7105</v>
      </c>
      <c r="L64" s="15"/>
      <c r="N64" s="83">
        <v>1</v>
      </c>
      <c r="O64" s="77">
        <v>2</v>
      </c>
    </row>
    <row r="65" spans="2:15">
      <c r="B65" s="13" t="s">
        <v>453</v>
      </c>
      <c r="C65" s="93" t="s">
        <v>1006</v>
      </c>
      <c r="D65" s="82" t="s">
        <v>1007</v>
      </c>
      <c r="E65" s="83">
        <f t="shared" si="11"/>
        <v>7069</v>
      </c>
      <c r="F65" s="12"/>
      <c r="G65" s="178"/>
      <c r="H65" s="13" t="s">
        <v>387</v>
      </c>
      <c r="I65" s="91" t="s">
        <v>1068</v>
      </c>
      <c r="J65" s="75" t="s">
        <v>1069</v>
      </c>
      <c r="K65" s="77">
        <f t="shared" ref="K65:K75" si="12">K64+O64</f>
        <v>7107</v>
      </c>
      <c r="L65" s="15"/>
      <c r="N65" s="83">
        <v>2</v>
      </c>
      <c r="O65" s="77">
        <v>3</v>
      </c>
    </row>
    <row r="66" spans="2:15">
      <c r="B66" s="13" t="s">
        <v>454</v>
      </c>
      <c r="C66" s="93" t="s">
        <v>1008</v>
      </c>
      <c r="D66" s="82" t="s">
        <v>1009</v>
      </c>
      <c r="E66" s="83">
        <f t="shared" si="11"/>
        <v>7071</v>
      </c>
      <c r="F66" s="12"/>
      <c r="G66" s="178"/>
      <c r="H66" s="13" t="s">
        <v>452</v>
      </c>
      <c r="I66" s="91" t="s">
        <v>1070</v>
      </c>
      <c r="J66" s="75" t="s">
        <v>1071</v>
      </c>
      <c r="K66" s="77">
        <f t="shared" si="12"/>
        <v>7110</v>
      </c>
      <c r="L66" s="15"/>
      <c r="N66" s="83">
        <v>1</v>
      </c>
      <c r="O66" s="77">
        <v>1</v>
      </c>
    </row>
    <row r="67" spans="2:15">
      <c r="B67" s="10">
        <v>12</v>
      </c>
      <c r="C67" s="90" t="s">
        <v>1438</v>
      </c>
      <c r="D67" s="75" t="s">
        <v>1010</v>
      </c>
      <c r="E67" s="76"/>
      <c r="F67" s="12"/>
      <c r="G67" s="178"/>
      <c r="H67" s="13" t="s">
        <v>453</v>
      </c>
      <c r="I67" s="91" t="s">
        <v>1072</v>
      </c>
      <c r="J67" s="75" t="s">
        <v>1073</v>
      </c>
      <c r="K67" s="77">
        <f t="shared" si="12"/>
        <v>7111</v>
      </c>
      <c r="L67" s="15"/>
      <c r="N67" s="76"/>
      <c r="O67" s="77">
        <v>8</v>
      </c>
    </row>
    <row r="68" spans="2:15">
      <c r="B68" s="13" t="s">
        <v>451</v>
      </c>
      <c r="C68" s="91" t="s">
        <v>1439</v>
      </c>
      <c r="D68" s="75" t="s">
        <v>1011</v>
      </c>
      <c r="E68" s="77">
        <f>E66+N66</f>
        <v>7072</v>
      </c>
      <c r="F68" s="12"/>
      <c r="G68" s="178"/>
      <c r="H68" s="13" t="s">
        <v>454</v>
      </c>
      <c r="I68" s="91" t="s">
        <v>1444</v>
      </c>
      <c r="J68" s="75" t="s">
        <v>1074</v>
      </c>
      <c r="K68" s="77">
        <f t="shared" si="12"/>
        <v>7119</v>
      </c>
      <c r="L68" s="15"/>
      <c r="N68" s="77">
        <v>1</v>
      </c>
      <c r="O68" s="77">
        <v>9</v>
      </c>
    </row>
    <row r="69" spans="2:15">
      <c r="B69" s="13" t="s">
        <v>385</v>
      </c>
      <c r="C69" s="91" t="s">
        <v>1012</v>
      </c>
      <c r="D69" s="75" t="s">
        <v>1013</v>
      </c>
      <c r="E69" s="77">
        <f>E68+N68</f>
        <v>7073</v>
      </c>
      <c r="F69" s="12"/>
      <c r="G69" s="178"/>
      <c r="H69" s="13" t="s">
        <v>455</v>
      </c>
      <c r="I69" s="91" t="s">
        <v>1075</v>
      </c>
      <c r="J69" s="75" t="s">
        <v>1076</v>
      </c>
      <c r="K69" s="77">
        <f t="shared" si="12"/>
        <v>7128</v>
      </c>
      <c r="L69" s="15"/>
      <c r="N69" s="77">
        <v>1</v>
      </c>
      <c r="O69" s="77">
        <v>3</v>
      </c>
    </row>
    <row r="70" spans="2:15">
      <c r="B70" s="13" t="s">
        <v>387</v>
      </c>
      <c r="C70" s="91" t="s">
        <v>1014</v>
      </c>
      <c r="D70" s="75" t="s">
        <v>1015</v>
      </c>
      <c r="E70" s="77">
        <f t="shared" ref="E70:E73" si="13">E69+N69</f>
        <v>7074</v>
      </c>
      <c r="F70" s="12"/>
      <c r="G70" s="178"/>
      <c r="H70" s="13" t="s">
        <v>456</v>
      </c>
      <c r="I70" s="91" t="s">
        <v>1077</v>
      </c>
      <c r="J70" s="75" t="s">
        <v>1078</v>
      </c>
      <c r="K70" s="77">
        <f t="shared" si="12"/>
        <v>7131</v>
      </c>
      <c r="L70" s="15"/>
      <c r="N70" s="77">
        <v>1</v>
      </c>
      <c r="O70" s="77">
        <v>2</v>
      </c>
    </row>
    <row r="71" spans="2:15">
      <c r="B71" s="13" t="s">
        <v>452</v>
      </c>
      <c r="C71" s="91" t="s">
        <v>1016</v>
      </c>
      <c r="D71" s="75" t="s">
        <v>1017</v>
      </c>
      <c r="E71" s="77">
        <f t="shared" si="13"/>
        <v>7075</v>
      </c>
      <c r="F71" s="12"/>
      <c r="G71" s="178"/>
      <c r="H71" s="13" t="s">
        <v>457</v>
      </c>
      <c r="I71" s="91" t="s">
        <v>1079</v>
      </c>
      <c r="J71" s="75" t="s">
        <v>1080</v>
      </c>
      <c r="K71" s="77">
        <f t="shared" si="12"/>
        <v>7133</v>
      </c>
      <c r="L71" s="15"/>
      <c r="N71" s="77">
        <v>1</v>
      </c>
      <c r="O71" s="77">
        <v>1</v>
      </c>
    </row>
    <row r="72" spans="2:15">
      <c r="B72" s="13" t="s">
        <v>453</v>
      </c>
      <c r="C72" s="91" t="s">
        <v>1018</v>
      </c>
      <c r="D72" s="75" t="s">
        <v>1019</v>
      </c>
      <c r="E72" s="77">
        <f t="shared" si="13"/>
        <v>7076</v>
      </c>
      <c r="F72" s="12"/>
      <c r="G72" s="178"/>
      <c r="H72" s="13" t="s">
        <v>458</v>
      </c>
      <c r="I72" s="91" t="s">
        <v>1081</v>
      </c>
      <c r="J72" s="75" t="s">
        <v>1082</v>
      </c>
      <c r="K72" s="77">
        <f t="shared" si="12"/>
        <v>7134</v>
      </c>
      <c r="L72" s="15"/>
      <c r="N72" s="77">
        <v>2</v>
      </c>
      <c r="O72" s="77">
        <v>1</v>
      </c>
    </row>
    <row r="73" spans="2:15">
      <c r="B73" s="13" t="s">
        <v>454</v>
      </c>
      <c r="C73" s="91" t="s">
        <v>1020</v>
      </c>
      <c r="D73" s="75" t="s">
        <v>1021</v>
      </c>
      <c r="E73" s="77">
        <f t="shared" si="13"/>
        <v>7078</v>
      </c>
      <c r="F73" s="12"/>
      <c r="G73" s="178"/>
      <c r="H73" s="13" t="s">
        <v>459</v>
      </c>
      <c r="I73" s="91" t="s">
        <v>1083</v>
      </c>
      <c r="J73" s="75" t="s">
        <v>1084</v>
      </c>
      <c r="K73" s="77">
        <f t="shared" si="12"/>
        <v>7135</v>
      </c>
      <c r="L73" s="15"/>
      <c r="N73" s="77">
        <v>2</v>
      </c>
      <c r="O73" s="77">
        <v>2</v>
      </c>
    </row>
    <row r="74" spans="2:15">
      <c r="B74" s="13" t="s">
        <v>1452</v>
      </c>
      <c r="C74" s="90" t="s">
        <v>1440</v>
      </c>
      <c r="D74" s="75" t="s">
        <v>1022</v>
      </c>
      <c r="E74" s="76"/>
      <c r="F74" s="21"/>
      <c r="G74" s="178"/>
      <c r="H74" s="13" t="s">
        <v>460</v>
      </c>
      <c r="I74" s="91" t="s">
        <v>1085</v>
      </c>
      <c r="J74" s="75" t="s">
        <v>1086</v>
      </c>
      <c r="K74" s="77">
        <f t="shared" si="12"/>
        <v>7137</v>
      </c>
      <c r="L74" s="15"/>
      <c r="N74" s="76"/>
      <c r="O74" s="77">
        <v>2</v>
      </c>
    </row>
    <row r="75" spans="2:15" ht="16.2" thickBot="1">
      <c r="B75" s="13" t="s">
        <v>451</v>
      </c>
      <c r="C75" s="92" t="s">
        <v>1023</v>
      </c>
      <c r="D75" s="80" t="s">
        <v>1024</v>
      </c>
      <c r="E75" s="81">
        <f>E73+N73</f>
        <v>7080</v>
      </c>
      <c r="F75" s="65"/>
      <c r="G75" s="178"/>
      <c r="H75" s="13" t="s">
        <v>461</v>
      </c>
      <c r="I75" s="92" t="s">
        <v>1087</v>
      </c>
      <c r="J75" s="80" t="s">
        <v>1088</v>
      </c>
      <c r="K75" s="77">
        <f t="shared" si="12"/>
        <v>7139</v>
      </c>
      <c r="L75" s="61"/>
      <c r="N75" s="81">
        <v>1</v>
      </c>
      <c r="O75" s="81">
        <v>1</v>
      </c>
    </row>
    <row r="77" spans="2:15" ht="28.2">
      <c r="B77" s="175" t="s">
        <v>0</v>
      </c>
      <c r="C77" s="175"/>
      <c r="D77" s="175"/>
      <c r="E77" s="175"/>
      <c r="F77" s="175"/>
      <c r="G77" s="175"/>
      <c r="H77" s="175"/>
      <c r="I77" s="175"/>
      <c r="J77" s="175"/>
      <c r="K77" s="175"/>
      <c r="L77" s="175"/>
    </row>
    <row r="78" spans="2:15" ht="16.2" thickBot="1">
      <c r="B78" s="176"/>
      <c r="C78" s="176"/>
      <c r="D78" s="176"/>
      <c r="E78" s="176"/>
      <c r="F78" s="176"/>
      <c r="G78" s="176"/>
      <c r="H78" s="176"/>
      <c r="I78" s="176"/>
      <c r="J78" s="176"/>
      <c r="K78" s="176"/>
      <c r="L78" s="176"/>
    </row>
    <row r="79" spans="2:15">
      <c r="B79" s="6" t="s">
        <v>1</v>
      </c>
      <c r="C79" s="7" t="s">
        <v>2</v>
      </c>
      <c r="D79" s="7" t="s">
        <v>3</v>
      </c>
      <c r="E79" s="7" t="s">
        <v>66</v>
      </c>
      <c r="F79" s="8" t="s">
        <v>4</v>
      </c>
      <c r="G79" s="178"/>
      <c r="H79" s="6" t="s">
        <v>1</v>
      </c>
      <c r="I79" s="7" t="s">
        <v>2</v>
      </c>
      <c r="J79" s="7" t="s">
        <v>3</v>
      </c>
      <c r="K79" s="9" t="s">
        <v>66</v>
      </c>
      <c r="L79" s="8" t="s">
        <v>4</v>
      </c>
    </row>
    <row r="80" spans="2:15">
      <c r="B80" s="10"/>
      <c r="C80" s="17" t="s">
        <v>1471</v>
      </c>
      <c r="D80" s="11"/>
      <c r="E80" s="11"/>
      <c r="F80" s="12"/>
      <c r="G80" s="178"/>
      <c r="H80" s="13"/>
      <c r="I80" s="91"/>
      <c r="J80" s="75"/>
      <c r="K80" s="77"/>
      <c r="L80" s="15"/>
    </row>
    <row r="81" spans="2:14">
      <c r="B81" s="10"/>
      <c r="C81" s="17" t="s">
        <v>871</v>
      </c>
      <c r="D81" s="11"/>
      <c r="E81" s="11"/>
      <c r="F81" s="15"/>
      <c r="G81" s="178"/>
      <c r="H81" s="13"/>
      <c r="I81" s="91"/>
      <c r="J81" s="75"/>
      <c r="K81" s="77"/>
      <c r="L81" s="15"/>
    </row>
    <row r="82" spans="2:14">
      <c r="B82" s="13" t="s">
        <v>1460</v>
      </c>
      <c r="C82" s="91" t="s">
        <v>1445</v>
      </c>
      <c r="D82" s="75" t="s">
        <v>1089</v>
      </c>
      <c r="E82" s="77">
        <f>K75+O75</f>
        <v>7140</v>
      </c>
      <c r="F82" s="15"/>
      <c r="G82" s="178"/>
      <c r="H82" s="13"/>
      <c r="I82" s="91"/>
      <c r="J82" s="75"/>
      <c r="K82" s="77"/>
      <c r="L82" s="15"/>
      <c r="N82" s="77">
        <v>1</v>
      </c>
    </row>
    <row r="83" spans="2:14">
      <c r="B83" s="13" t="s">
        <v>413</v>
      </c>
      <c r="C83" s="91" t="s">
        <v>1090</v>
      </c>
      <c r="D83" s="75" t="s">
        <v>1091</v>
      </c>
      <c r="E83" s="77">
        <f>E82+N82</f>
        <v>7141</v>
      </c>
      <c r="F83" s="12"/>
      <c r="G83" s="178"/>
      <c r="H83" s="13"/>
      <c r="I83" s="91"/>
      <c r="J83" s="75"/>
      <c r="K83" s="77"/>
      <c r="L83" s="15"/>
      <c r="N83" s="77">
        <v>2</v>
      </c>
    </row>
    <row r="84" spans="2:14">
      <c r="B84" s="13" t="s">
        <v>416</v>
      </c>
      <c r="C84" s="91" t="s">
        <v>1092</v>
      </c>
      <c r="D84" s="75" t="s">
        <v>1093</v>
      </c>
      <c r="E84" s="77">
        <f t="shared" ref="E84:E93" si="14">E83+N83</f>
        <v>7143</v>
      </c>
      <c r="F84" s="12"/>
      <c r="G84" s="178"/>
      <c r="H84" s="13"/>
      <c r="I84" s="90"/>
      <c r="J84" s="75"/>
      <c r="K84" s="76"/>
      <c r="L84" s="15"/>
      <c r="N84" s="77">
        <v>3</v>
      </c>
    </row>
    <row r="85" spans="2:14">
      <c r="B85" s="13" t="s">
        <v>419</v>
      </c>
      <c r="C85" s="91" t="s">
        <v>1094</v>
      </c>
      <c r="D85" s="75" t="s">
        <v>1095</v>
      </c>
      <c r="E85" s="77">
        <f t="shared" si="14"/>
        <v>7146</v>
      </c>
      <c r="F85" s="12"/>
      <c r="G85" s="178"/>
      <c r="H85" s="13"/>
      <c r="I85" s="91"/>
      <c r="J85" s="75"/>
      <c r="K85" s="77"/>
      <c r="L85" s="15"/>
      <c r="N85" s="77">
        <v>1</v>
      </c>
    </row>
    <row r="86" spans="2:14">
      <c r="B86" s="13" t="s">
        <v>422</v>
      </c>
      <c r="C86" s="91" t="s">
        <v>1096</v>
      </c>
      <c r="D86" s="75" t="s">
        <v>1097</v>
      </c>
      <c r="E86" s="77">
        <f t="shared" si="14"/>
        <v>7147</v>
      </c>
      <c r="F86" s="12"/>
      <c r="G86" s="178"/>
      <c r="H86" s="13"/>
      <c r="I86" s="91"/>
      <c r="J86" s="75"/>
      <c r="K86" s="77"/>
      <c r="L86" s="15"/>
      <c r="N86" s="77">
        <v>1</v>
      </c>
    </row>
    <row r="87" spans="2:14">
      <c r="B87" s="13" t="s">
        <v>425</v>
      </c>
      <c r="C87" s="91" t="s">
        <v>1098</v>
      </c>
      <c r="D87" s="75" t="s">
        <v>1099</v>
      </c>
      <c r="E87" s="77">
        <f t="shared" si="14"/>
        <v>7148</v>
      </c>
      <c r="F87" s="12"/>
      <c r="G87" s="178"/>
      <c r="H87" s="13"/>
      <c r="I87" s="91"/>
      <c r="J87" s="75"/>
      <c r="K87" s="77"/>
      <c r="L87" s="15"/>
      <c r="N87" s="77">
        <v>2</v>
      </c>
    </row>
    <row r="88" spans="2:14">
      <c r="B88" s="13" t="s">
        <v>428</v>
      </c>
      <c r="C88" s="91" t="s">
        <v>1100</v>
      </c>
      <c r="D88" s="75" t="s">
        <v>1101</v>
      </c>
      <c r="E88" s="77">
        <f t="shared" si="14"/>
        <v>7150</v>
      </c>
      <c r="F88" s="12"/>
      <c r="G88" s="178"/>
      <c r="H88" s="13"/>
      <c r="I88" s="91"/>
      <c r="J88" s="75"/>
      <c r="K88" s="77"/>
      <c r="L88" s="15"/>
      <c r="N88" s="77">
        <v>1</v>
      </c>
    </row>
    <row r="89" spans="2:14">
      <c r="B89" s="13" t="s">
        <v>431</v>
      </c>
      <c r="C89" s="91" t="s">
        <v>1102</v>
      </c>
      <c r="D89" s="75" t="s">
        <v>1103</v>
      </c>
      <c r="E89" s="77">
        <f t="shared" si="14"/>
        <v>7151</v>
      </c>
      <c r="F89" s="12"/>
      <c r="G89" s="178"/>
      <c r="H89" s="13"/>
      <c r="I89" s="91"/>
      <c r="J89" s="75"/>
      <c r="K89" s="77"/>
      <c r="L89" s="15"/>
      <c r="N89" s="77">
        <v>2</v>
      </c>
    </row>
    <row r="90" spans="2:14">
      <c r="B90" s="13" t="s">
        <v>434</v>
      </c>
      <c r="C90" s="91" t="s">
        <v>1104</v>
      </c>
      <c r="D90" s="75" t="s">
        <v>1105</v>
      </c>
      <c r="E90" s="77">
        <f t="shared" si="14"/>
        <v>7153</v>
      </c>
      <c r="F90" s="12"/>
      <c r="G90" s="178"/>
      <c r="H90" s="13"/>
      <c r="I90" s="91"/>
      <c r="J90" s="75"/>
      <c r="K90" s="77"/>
      <c r="L90" s="15"/>
      <c r="N90" s="77">
        <v>4</v>
      </c>
    </row>
    <row r="91" spans="2:14">
      <c r="B91" s="13" t="s">
        <v>437</v>
      </c>
      <c r="C91" s="91" t="s">
        <v>1106</v>
      </c>
      <c r="D91" s="75" t="s">
        <v>1107</v>
      </c>
      <c r="E91" s="77">
        <f t="shared" si="14"/>
        <v>7157</v>
      </c>
      <c r="F91" s="12"/>
      <c r="G91" s="178"/>
      <c r="H91" s="13"/>
      <c r="I91" s="90"/>
      <c r="J91" s="75"/>
      <c r="K91" s="76"/>
      <c r="L91" s="15"/>
      <c r="N91" s="77">
        <v>4</v>
      </c>
    </row>
    <row r="92" spans="2:14">
      <c r="B92" s="13" t="s">
        <v>440</v>
      </c>
      <c r="C92" s="91" t="s">
        <v>1108</v>
      </c>
      <c r="D92" s="75" t="s">
        <v>1109</v>
      </c>
      <c r="E92" s="77">
        <f t="shared" si="14"/>
        <v>7161</v>
      </c>
      <c r="F92" s="21"/>
      <c r="G92" s="178"/>
      <c r="H92" s="13"/>
      <c r="I92" s="91"/>
      <c r="J92" s="75"/>
      <c r="K92" s="77"/>
      <c r="L92" s="15"/>
      <c r="N92" s="77">
        <v>2</v>
      </c>
    </row>
    <row r="93" spans="2:14">
      <c r="B93" s="13" t="s">
        <v>443</v>
      </c>
      <c r="C93" s="91" t="s">
        <v>1110</v>
      </c>
      <c r="D93" s="75" t="s">
        <v>1111</v>
      </c>
      <c r="E93" s="77">
        <f t="shared" si="14"/>
        <v>7163</v>
      </c>
      <c r="F93" s="12"/>
      <c r="G93" s="178"/>
      <c r="H93" s="13"/>
      <c r="I93" s="91"/>
      <c r="J93" s="75"/>
      <c r="K93" s="77"/>
      <c r="L93" s="15"/>
      <c r="N93" s="77">
        <v>6</v>
      </c>
    </row>
    <row r="94" spans="2:14">
      <c r="B94" s="10"/>
      <c r="C94" s="90"/>
      <c r="D94" s="75"/>
      <c r="E94" s="76"/>
      <c r="F94" s="12"/>
      <c r="G94" s="178"/>
      <c r="H94" s="13"/>
      <c r="I94" s="91"/>
      <c r="J94" s="75"/>
      <c r="K94" s="77"/>
      <c r="L94" s="15"/>
    </row>
    <row r="95" spans="2:14">
      <c r="B95" s="13"/>
      <c r="C95" s="91"/>
      <c r="D95" s="75"/>
      <c r="E95" s="77"/>
      <c r="F95" s="12"/>
      <c r="G95" s="178"/>
      <c r="H95" s="13"/>
      <c r="I95" s="91"/>
      <c r="J95" s="75"/>
      <c r="K95" s="77"/>
      <c r="L95" s="15"/>
    </row>
    <row r="96" spans="2:14">
      <c r="B96" s="13"/>
      <c r="C96" s="91"/>
      <c r="D96" s="75"/>
      <c r="E96" s="77"/>
      <c r="F96" s="12"/>
      <c r="G96" s="178"/>
      <c r="H96" s="13"/>
      <c r="I96" s="91"/>
      <c r="J96" s="75"/>
      <c r="K96" s="77"/>
      <c r="L96" s="15"/>
    </row>
    <row r="97" spans="2:12">
      <c r="B97" s="13"/>
      <c r="C97" s="91"/>
      <c r="D97" s="75"/>
      <c r="E97" s="77"/>
      <c r="F97" s="12"/>
      <c r="G97" s="178"/>
      <c r="H97" s="13"/>
      <c r="I97" s="91"/>
      <c r="J97" s="75"/>
      <c r="K97" s="77"/>
      <c r="L97" s="15"/>
    </row>
    <row r="98" spans="2:12">
      <c r="B98" s="13"/>
      <c r="C98" s="91"/>
      <c r="D98" s="75"/>
      <c r="E98" s="77"/>
      <c r="F98" s="12"/>
      <c r="G98" s="178"/>
      <c r="H98" s="13"/>
      <c r="I98" s="91"/>
      <c r="J98" s="75"/>
      <c r="K98" s="77"/>
      <c r="L98" s="15"/>
    </row>
    <row r="99" spans="2:12">
      <c r="B99" s="13"/>
      <c r="C99" s="91"/>
      <c r="D99" s="75"/>
      <c r="E99" s="77"/>
      <c r="F99" s="12"/>
      <c r="G99" s="178"/>
      <c r="H99" s="10"/>
      <c r="I99" s="90"/>
      <c r="J99" s="75"/>
      <c r="K99" s="76"/>
      <c r="L99" s="15"/>
    </row>
    <row r="100" spans="2:12">
      <c r="B100" s="13"/>
      <c r="C100" s="91"/>
      <c r="D100" s="75"/>
      <c r="E100" s="77"/>
      <c r="F100" s="21"/>
      <c r="G100" s="178"/>
      <c r="H100" s="13"/>
      <c r="I100" s="91"/>
      <c r="J100" s="75"/>
      <c r="K100" s="77"/>
      <c r="L100" s="15"/>
    </row>
    <row r="101" spans="2:12">
      <c r="B101" s="10"/>
      <c r="C101" s="90"/>
      <c r="D101" s="75"/>
      <c r="E101" s="76"/>
      <c r="F101" s="12"/>
      <c r="G101" s="178"/>
      <c r="H101" s="13"/>
      <c r="I101" s="91"/>
      <c r="J101" s="75"/>
      <c r="K101" s="77"/>
      <c r="L101" s="15"/>
    </row>
    <row r="102" spans="2:12">
      <c r="B102" s="13"/>
      <c r="C102" s="91"/>
      <c r="D102" s="75"/>
      <c r="E102" s="77"/>
      <c r="F102" s="12"/>
      <c r="G102" s="178"/>
      <c r="H102" s="13"/>
      <c r="I102" s="91"/>
      <c r="J102" s="75"/>
      <c r="K102" s="77"/>
      <c r="L102" s="15"/>
    </row>
    <row r="103" spans="2:12">
      <c r="B103" s="13"/>
      <c r="C103" s="91"/>
      <c r="D103" s="75"/>
      <c r="E103" s="77"/>
      <c r="F103" s="12"/>
      <c r="G103" s="178"/>
      <c r="H103" s="13"/>
      <c r="I103" s="91"/>
      <c r="J103" s="75"/>
      <c r="K103" s="77"/>
      <c r="L103" s="15"/>
    </row>
    <row r="104" spans="2:12">
      <c r="B104" s="13"/>
      <c r="C104" s="91"/>
      <c r="D104" s="75"/>
      <c r="E104" s="77"/>
      <c r="F104" s="12"/>
      <c r="G104" s="178"/>
      <c r="H104" s="13"/>
      <c r="I104" s="91"/>
      <c r="J104" s="75"/>
      <c r="K104" s="77"/>
      <c r="L104" s="15"/>
    </row>
    <row r="105" spans="2:12">
      <c r="B105" s="13"/>
      <c r="C105" s="91"/>
      <c r="D105" s="75"/>
      <c r="E105" s="77"/>
      <c r="F105" s="12"/>
      <c r="G105" s="178"/>
      <c r="H105" s="13"/>
      <c r="I105" s="91"/>
      <c r="J105" s="75"/>
      <c r="K105" s="77"/>
      <c r="L105" s="15"/>
    </row>
    <row r="106" spans="2:12">
      <c r="B106" s="13"/>
      <c r="C106" s="91"/>
      <c r="D106" s="75"/>
      <c r="E106" s="85"/>
      <c r="F106" s="12"/>
      <c r="G106" s="178"/>
      <c r="H106" s="13"/>
      <c r="I106" s="91"/>
      <c r="J106" s="75"/>
      <c r="K106" s="77"/>
      <c r="L106" s="15"/>
    </row>
    <row r="107" spans="2:12">
      <c r="B107" s="13"/>
      <c r="C107" s="91"/>
      <c r="D107" s="75"/>
      <c r="E107" s="77"/>
      <c r="F107" s="12"/>
      <c r="G107" s="178"/>
      <c r="H107" s="10"/>
      <c r="I107" s="90"/>
      <c r="J107" s="75"/>
      <c r="K107" s="76"/>
      <c r="L107" s="15"/>
    </row>
    <row r="108" spans="2:12">
      <c r="B108" s="13"/>
      <c r="C108" s="91"/>
      <c r="D108" s="75"/>
      <c r="E108" s="77"/>
      <c r="F108" s="12"/>
      <c r="G108" s="178"/>
      <c r="H108" s="13"/>
      <c r="I108" s="91"/>
      <c r="J108" s="75"/>
      <c r="K108" s="77"/>
      <c r="L108" s="15"/>
    </row>
    <row r="109" spans="2:12">
      <c r="B109" s="13"/>
      <c r="C109" s="90"/>
      <c r="D109" s="75"/>
      <c r="E109" s="76"/>
      <c r="F109" s="12"/>
      <c r="G109" s="178"/>
      <c r="H109" s="13"/>
      <c r="I109" s="91"/>
      <c r="J109" s="75"/>
      <c r="K109" s="77"/>
      <c r="L109" s="15"/>
    </row>
    <row r="110" spans="2:12">
      <c r="B110" s="13"/>
      <c r="C110" s="91"/>
      <c r="D110" s="75"/>
      <c r="E110" s="77"/>
      <c r="F110" s="12"/>
      <c r="G110" s="178"/>
      <c r="H110" s="13"/>
      <c r="I110" s="91"/>
      <c r="J110" s="75"/>
      <c r="K110" s="77"/>
      <c r="L110" s="15"/>
    </row>
    <row r="111" spans="2:12">
      <c r="B111" s="13"/>
      <c r="C111" s="91"/>
      <c r="D111" s="75"/>
      <c r="E111" s="77"/>
      <c r="F111" s="12"/>
      <c r="G111" s="178"/>
      <c r="H111" s="13"/>
      <c r="I111" s="91"/>
      <c r="J111" s="75"/>
      <c r="K111" s="77"/>
      <c r="L111" s="15"/>
    </row>
    <row r="112" spans="2:12">
      <c r="B112" s="13"/>
      <c r="C112" s="91"/>
      <c r="D112" s="75"/>
      <c r="E112" s="77"/>
      <c r="F112" s="21"/>
      <c r="G112" s="178"/>
      <c r="H112" s="13"/>
      <c r="I112" s="91"/>
      <c r="J112" s="75"/>
      <c r="K112" s="77"/>
      <c r="L112" s="15"/>
    </row>
    <row r="113" spans="2:12" ht="16.2" thickBot="1">
      <c r="B113" s="13"/>
      <c r="C113" s="92"/>
      <c r="D113" s="80"/>
      <c r="E113" s="81"/>
      <c r="F113" s="65"/>
      <c r="G113" s="178"/>
      <c r="H113" s="13"/>
      <c r="I113" s="92"/>
      <c r="J113" s="80"/>
      <c r="K113" s="81"/>
      <c r="L113" s="61"/>
    </row>
  </sheetData>
  <mergeCells count="9">
    <mergeCell ref="G41:G75"/>
    <mergeCell ref="B77:L77"/>
    <mergeCell ref="B78:L78"/>
    <mergeCell ref="G79:G113"/>
    <mergeCell ref="B1:L1"/>
    <mergeCell ref="B2:L2"/>
    <mergeCell ref="G3:G37"/>
    <mergeCell ref="B39:L39"/>
    <mergeCell ref="B40:L40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9E02A-35A2-4FA1-9857-0E4DECFB82E0}">
  <dimension ref="B1:O117"/>
  <sheetViews>
    <sheetView showGridLines="0" view="pageBreakPreview" topLeftCell="A92" zoomScale="85" zoomScaleNormal="100" zoomScaleSheetLayoutView="85" workbookViewId="0">
      <selection activeCell="N107" activeCellId="1" sqref="E107 N107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28.2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ht="16.2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8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  <c r="N3" s="77">
        <v>6</v>
      </c>
    </row>
    <row r="4" spans="2:15">
      <c r="B4" s="10"/>
      <c r="C4" s="17" t="s">
        <v>1472</v>
      </c>
      <c r="D4" s="11"/>
      <c r="E4" s="11"/>
      <c r="F4" s="12"/>
      <c r="G4" s="178"/>
      <c r="H4" s="13" t="s">
        <v>1457</v>
      </c>
      <c r="I4" s="90" t="s">
        <v>1446</v>
      </c>
      <c r="J4" s="75" t="s">
        <v>1174</v>
      </c>
      <c r="K4" s="76"/>
      <c r="L4" s="15"/>
      <c r="N4" s="11"/>
      <c r="O4" s="76"/>
    </row>
    <row r="5" spans="2:15">
      <c r="B5" s="10"/>
      <c r="C5" s="17" t="s">
        <v>871</v>
      </c>
      <c r="D5" s="11"/>
      <c r="E5" s="11"/>
      <c r="F5" s="15"/>
      <c r="G5" s="178"/>
      <c r="H5" s="13" t="s">
        <v>451</v>
      </c>
      <c r="I5" s="91" t="s">
        <v>1447</v>
      </c>
      <c r="J5" s="75" t="s">
        <v>1175</v>
      </c>
      <c r="K5" s="77">
        <f>E36+N36</f>
        <v>7214</v>
      </c>
      <c r="L5" s="15"/>
      <c r="N5" s="11"/>
      <c r="O5" s="77">
        <v>1</v>
      </c>
    </row>
    <row r="6" spans="2:15">
      <c r="B6" s="10">
        <v>17</v>
      </c>
      <c r="C6" s="90" t="s">
        <v>1112</v>
      </c>
      <c r="D6" s="75" t="s">
        <v>1113</v>
      </c>
      <c r="E6" s="76"/>
      <c r="F6" s="15"/>
      <c r="G6" s="178"/>
      <c r="H6" s="13" t="s">
        <v>385</v>
      </c>
      <c r="I6" s="91" t="s">
        <v>1176</v>
      </c>
      <c r="J6" s="75" t="s">
        <v>1177</v>
      </c>
      <c r="K6" s="77">
        <f>K5+O5</f>
        <v>7215</v>
      </c>
      <c r="L6" s="15"/>
      <c r="N6" s="76"/>
      <c r="O6" s="77">
        <v>1</v>
      </c>
    </row>
    <row r="7" spans="2:15">
      <c r="B7" s="13" t="s">
        <v>451</v>
      </c>
      <c r="C7" s="91" t="s">
        <v>1114</v>
      </c>
      <c r="D7" s="75" t="s">
        <v>1115</v>
      </c>
      <c r="E7" s="77">
        <f>N3+'第四篇 桥梁'!E93</f>
        <v>7169</v>
      </c>
      <c r="F7" s="12"/>
      <c r="G7" s="178"/>
      <c r="H7" s="13" t="s">
        <v>387</v>
      </c>
      <c r="I7" s="91" t="s">
        <v>1178</v>
      </c>
      <c r="J7" s="75" t="s">
        <v>1179</v>
      </c>
      <c r="K7" s="77">
        <f t="shared" ref="K7:K11" si="0">K6+O6</f>
        <v>7216</v>
      </c>
      <c r="L7" s="15"/>
      <c r="N7" s="77">
        <v>1</v>
      </c>
      <c r="O7" s="77">
        <v>1</v>
      </c>
    </row>
    <row r="8" spans="2:15">
      <c r="B8" s="13" t="s">
        <v>385</v>
      </c>
      <c r="C8" s="91" t="s">
        <v>1116</v>
      </c>
      <c r="D8" s="75" t="s">
        <v>1117</v>
      </c>
      <c r="E8" s="77">
        <f>E7+N7</f>
        <v>7170</v>
      </c>
      <c r="F8" s="12"/>
      <c r="G8" s="178"/>
      <c r="H8" s="13" t="s">
        <v>452</v>
      </c>
      <c r="I8" s="91" t="s">
        <v>1180</v>
      </c>
      <c r="J8" s="75" t="s">
        <v>1181</v>
      </c>
      <c r="K8" s="77">
        <f t="shared" si="0"/>
        <v>7217</v>
      </c>
      <c r="L8" s="15"/>
      <c r="N8" s="77">
        <v>1</v>
      </c>
      <c r="O8" s="77">
        <v>1</v>
      </c>
    </row>
    <row r="9" spans="2:15">
      <c r="B9" s="13" t="s">
        <v>387</v>
      </c>
      <c r="C9" s="91" t="s">
        <v>1118</v>
      </c>
      <c r="D9" s="75" t="s">
        <v>1119</v>
      </c>
      <c r="E9" s="77">
        <f t="shared" ref="E9:E12" si="1">E8+N8</f>
        <v>7171</v>
      </c>
      <c r="F9" s="12"/>
      <c r="G9" s="178"/>
      <c r="H9" s="13" t="s">
        <v>453</v>
      </c>
      <c r="I9" s="91" t="s">
        <v>1448</v>
      </c>
      <c r="J9" s="75" t="s">
        <v>1182</v>
      </c>
      <c r="K9" s="77">
        <f t="shared" si="0"/>
        <v>7218</v>
      </c>
      <c r="L9" s="15"/>
      <c r="N9" s="77">
        <v>1</v>
      </c>
      <c r="O9" s="77">
        <v>1</v>
      </c>
    </row>
    <row r="10" spans="2:15">
      <c r="B10" s="13" t="s">
        <v>452</v>
      </c>
      <c r="C10" s="91" t="s">
        <v>1120</v>
      </c>
      <c r="D10" s="75" t="s">
        <v>1121</v>
      </c>
      <c r="E10" s="77">
        <f t="shared" si="1"/>
        <v>7172</v>
      </c>
      <c r="F10" s="12"/>
      <c r="G10" s="178"/>
      <c r="H10" s="13" t="s">
        <v>454</v>
      </c>
      <c r="I10" s="91" t="s">
        <v>1183</v>
      </c>
      <c r="J10" s="75" t="s">
        <v>1184</v>
      </c>
      <c r="K10" s="77">
        <f t="shared" si="0"/>
        <v>7219</v>
      </c>
      <c r="L10" s="15"/>
      <c r="N10" s="77">
        <v>1</v>
      </c>
      <c r="O10" s="77">
        <v>1</v>
      </c>
    </row>
    <row r="11" spans="2:15">
      <c r="B11" s="13" t="s">
        <v>453</v>
      </c>
      <c r="C11" s="91" t="s">
        <v>1122</v>
      </c>
      <c r="D11" s="75" t="s">
        <v>1123</v>
      </c>
      <c r="E11" s="77">
        <f t="shared" si="1"/>
        <v>7173</v>
      </c>
      <c r="F11" s="12"/>
      <c r="G11" s="178"/>
      <c r="H11" s="13" t="s">
        <v>455</v>
      </c>
      <c r="I11" s="91" t="s">
        <v>1185</v>
      </c>
      <c r="J11" s="75" t="s">
        <v>1186</v>
      </c>
      <c r="K11" s="77">
        <f t="shared" si="0"/>
        <v>7220</v>
      </c>
      <c r="L11" s="15"/>
      <c r="N11" s="77">
        <v>1</v>
      </c>
      <c r="O11" s="77">
        <v>1</v>
      </c>
    </row>
    <row r="12" spans="2:15">
      <c r="B12" s="13" t="s">
        <v>454</v>
      </c>
      <c r="C12" s="91" t="s">
        <v>1124</v>
      </c>
      <c r="D12" s="75" t="s">
        <v>1125</v>
      </c>
      <c r="E12" s="77">
        <f t="shared" si="1"/>
        <v>7174</v>
      </c>
      <c r="F12" s="12"/>
      <c r="G12" s="178"/>
      <c r="H12" s="10">
        <v>22</v>
      </c>
      <c r="I12" s="90" t="s">
        <v>1449</v>
      </c>
      <c r="J12" s="75" t="s">
        <v>1187</v>
      </c>
      <c r="K12" s="76"/>
      <c r="L12" s="15"/>
      <c r="N12" s="77">
        <v>3</v>
      </c>
      <c r="O12" s="76"/>
    </row>
    <row r="13" spans="2:15">
      <c r="B13" s="10">
        <v>18</v>
      </c>
      <c r="C13" s="90" t="s">
        <v>1126</v>
      </c>
      <c r="D13" s="75" t="s">
        <v>1127</v>
      </c>
      <c r="E13" s="76"/>
      <c r="F13" s="12"/>
      <c r="G13" s="178"/>
      <c r="H13" s="13" t="s">
        <v>451</v>
      </c>
      <c r="I13" s="91" t="s">
        <v>1188</v>
      </c>
      <c r="J13" s="75" t="s">
        <v>1189</v>
      </c>
      <c r="K13" s="77">
        <f>K11+O11</f>
        <v>7221</v>
      </c>
      <c r="L13" s="15"/>
      <c r="N13" s="76"/>
      <c r="O13" s="77">
        <v>1</v>
      </c>
    </row>
    <row r="14" spans="2:15">
      <c r="B14" s="13" t="s">
        <v>451</v>
      </c>
      <c r="C14" s="91" t="s">
        <v>1128</v>
      </c>
      <c r="D14" s="75" t="s">
        <v>1129</v>
      </c>
      <c r="E14" s="77">
        <f>E12+N12</f>
        <v>7177</v>
      </c>
      <c r="F14" s="12"/>
      <c r="G14" s="178"/>
      <c r="H14" s="13" t="s">
        <v>385</v>
      </c>
      <c r="I14" s="91" t="s">
        <v>1190</v>
      </c>
      <c r="J14" s="75" t="s">
        <v>1191</v>
      </c>
      <c r="K14" s="77">
        <f>K13+O13</f>
        <v>7222</v>
      </c>
      <c r="L14" s="15"/>
      <c r="N14" s="77">
        <v>1</v>
      </c>
      <c r="O14" s="77">
        <v>1</v>
      </c>
    </row>
    <row r="15" spans="2:15">
      <c r="B15" s="13" t="s">
        <v>385</v>
      </c>
      <c r="C15" s="91" t="s">
        <v>1130</v>
      </c>
      <c r="D15" s="75" t="s">
        <v>1131</v>
      </c>
      <c r="E15" s="77">
        <f>E14+N14</f>
        <v>7178</v>
      </c>
      <c r="F15" s="12"/>
      <c r="G15" s="178"/>
      <c r="H15" s="13" t="s">
        <v>387</v>
      </c>
      <c r="I15" s="91" t="s">
        <v>1192</v>
      </c>
      <c r="J15" s="75" t="s">
        <v>1193</v>
      </c>
      <c r="K15" s="77">
        <f t="shared" ref="K15:K19" si="2">K14+O14</f>
        <v>7223</v>
      </c>
      <c r="L15" s="15"/>
      <c r="N15" s="77">
        <v>1</v>
      </c>
      <c r="O15" s="77">
        <v>1</v>
      </c>
    </row>
    <row r="16" spans="2:15">
      <c r="B16" s="13" t="s">
        <v>387</v>
      </c>
      <c r="C16" s="91" t="s">
        <v>1132</v>
      </c>
      <c r="D16" s="75" t="s">
        <v>1133</v>
      </c>
      <c r="E16" s="77">
        <f t="shared" ref="E16:E20" si="3">E15+N15</f>
        <v>7179</v>
      </c>
      <c r="F16" s="21"/>
      <c r="G16" s="178"/>
      <c r="H16" s="13" t="s">
        <v>452</v>
      </c>
      <c r="I16" s="91" t="s">
        <v>1194</v>
      </c>
      <c r="J16" s="75" t="s">
        <v>1195</v>
      </c>
      <c r="K16" s="77">
        <f t="shared" si="2"/>
        <v>7224</v>
      </c>
      <c r="L16" s="15"/>
      <c r="N16" s="77">
        <v>1</v>
      </c>
      <c r="O16" s="77">
        <v>1</v>
      </c>
    </row>
    <row r="17" spans="2:15">
      <c r="B17" s="13" t="s">
        <v>452</v>
      </c>
      <c r="C17" s="91" t="s">
        <v>1134</v>
      </c>
      <c r="D17" s="75" t="s">
        <v>1135</v>
      </c>
      <c r="E17" s="77">
        <f t="shared" si="3"/>
        <v>7180</v>
      </c>
      <c r="F17" s="12"/>
      <c r="G17" s="178"/>
      <c r="H17" s="13" t="s">
        <v>453</v>
      </c>
      <c r="I17" s="91" t="s">
        <v>1196</v>
      </c>
      <c r="J17" s="75" t="s">
        <v>1197</v>
      </c>
      <c r="K17" s="77">
        <f t="shared" si="2"/>
        <v>7225</v>
      </c>
      <c r="L17" s="15"/>
      <c r="N17" s="77">
        <v>1</v>
      </c>
      <c r="O17" s="77">
        <v>1</v>
      </c>
    </row>
    <row r="18" spans="2:15">
      <c r="B18" s="13" t="s">
        <v>453</v>
      </c>
      <c r="C18" s="91" t="s">
        <v>1136</v>
      </c>
      <c r="D18" s="75" t="s">
        <v>1137</v>
      </c>
      <c r="E18" s="77">
        <f t="shared" si="3"/>
        <v>7181</v>
      </c>
      <c r="F18" s="12"/>
      <c r="G18" s="178"/>
      <c r="H18" s="13" t="s">
        <v>454</v>
      </c>
      <c r="I18" s="91" t="s">
        <v>1198</v>
      </c>
      <c r="J18" s="75" t="s">
        <v>1199</v>
      </c>
      <c r="K18" s="77">
        <f t="shared" si="2"/>
        <v>7226</v>
      </c>
      <c r="L18" s="15"/>
      <c r="N18" s="85">
        <v>1</v>
      </c>
      <c r="O18" s="77">
        <v>1</v>
      </c>
    </row>
    <row r="19" spans="2:15">
      <c r="B19" s="13" t="s">
        <v>454</v>
      </c>
      <c r="C19" s="91" t="s">
        <v>1138</v>
      </c>
      <c r="D19" s="75" t="s">
        <v>1139</v>
      </c>
      <c r="E19" s="77">
        <f t="shared" si="3"/>
        <v>7182</v>
      </c>
      <c r="F19" s="12"/>
      <c r="G19" s="178"/>
      <c r="H19" s="13" t="s">
        <v>455</v>
      </c>
      <c r="I19" s="91" t="s">
        <v>1200</v>
      </c>
      <c r="J19" s="75" t="s">
        <v>1201</v>
      </c>
      <c r="K19" s="77">
        <f t="shared" si="2"/>
        <v>7227</v>
      </c>
      <c r="L19" s="15"/>
      <c r="N19" s="77">
        <v>1</v>
      </c>
      <c r="O19" s="77">
        <v>3</v>
      </c>
    </row>
    <row r="20" spans="2:15">
      <c r="B20" s="13" t="s">
        <v>455</v>
      </c>
      <c r="C20" s="91" t="s">
        <v>1140</v>
      </c>
      <c r="D20" s="75" t="s">
        <v>1141</v>
      </c>
      <c r="E20" s="77">
        <f t="shared" si="3"/>
        <v>7183</v>
      </c>
      <c r="F20" s="12"/>
      <c r="G20" s="178"/>
      <c r="H20" s="10">
        <v>23</v>
      </c>
      <c r="I20" s="90" t="s">
        <v>1202</v>
      </c>
      <c r="J20" s="75" t="s">
        <v>1203</v>
      </c>
      <c r="K20" s="76"/>
      <c r="L20" s="15"/>
      <c r="N20" s="77">
        <v>1</v>
      </c>
      <c r="O20" s="76"/>
    </row>
    <row r="21" spans="2:15">
      <c r="B21" s="13" t="s">
        <v>1455</v>
      </c>
      <c r="C21" s="90" t="s">
        <v>1142</v>
      </c>
      <c r="D21" s="75" t="s">
        <v>1143</v>
      </c>
      <c r="E21" s="76"/>
      <c r="F21" s="12"/>
      <c r="G21" s="178"/>
      <c r="H21" s="13" t="s">
        <v>451</v>
      </c>
      <c r="I21" s="91" t="s">
        <v>1204</v>
      </c>
      <c r="J21" s="75" t="s">
        <v>1205</v>
      </c>
      <c r="K21" s="77">
        <f>K19+O19</f>
        <v>7230</v>
      </c>
      <c r="L21" s="15"/>
      <c r="N21" s="76"/>
      <c r="O21" s="77">
        <v>1</v>
      </c>
    </row>
    <row r="22" spans="2:15">
      <c r="B22" s="13" t="s">
        <v>451</v>
      </c>
      <c r="C22" s="91" t="s">
        <v>1144</v>
      </c>
      <c r="D22" s="75" t="s">
        <v>1145</v>
      </c>
      <c r="E22" s="77">
        <f>E20+N20</f>
        <v>7184</v>
      </c>
      <c r="F22" s="12"/>
      <c r="G22" s="178"/>
      <c r="H22" s="13" t="s">
        <v>385</v>
      </c>
      <c r="I22" s="91" t="s">
        <v>1206</v>
      </c>
      <c r="J22" s="75" t="s">
        <v>1207</v>
      </c>
      <c r="K22" s="77">
        <f>K21+O21</f>
        <v>7231</v>
      </c>
      <c r="L22" s="15"/>
      <c r="N22" s="77">
        <v>1</v>
      </c>
      <c r="O22" s="77">
        <v>1</v>
      </c>
    </row>
    <row r="23" spans="2:15">
      <c r="B23" s="13" t="s">
        <v>385</v>
      </c>
      <c r="C23" s="91" t="s">
        <v>1146</v>
      </c>
      <c r="D23" s="75" t="s">
        <v>1147</v>
      </c>
      <c r="E23" s="77">
        <f>E22+N22</f>
        <v>7185</v>
      </c>
      <c r="F23" s="12"/>
      <c r="G23" s="178"/>
      <c r="H23" s="13" t="s">
        <v>387</v>
      </c>
      <c r="I23" s="91" t="s">
        <v>1208</v>
      </c>
      <c r="J23" s="75" t="s">
        <v>1209</v>
      </c>
      <c r="K23" s="77">
        <f t="shared" ref="K23:K27" si="4">K22+O22</f>
        <v>7232</v>
      </c>
      <c r="L23" s="15"/>
      <c r="N23" s="77">
        <v>1</v>
      </c>
      <c r="O23" s="77">
        <v>1</v>
      </c>
    </row>
    <row r="24" spans="2:15">
      <c r="B24" s="13" t="s">
        <v>387</v>
      </c>
      <c r="C24" s="91" t="s">
        <v>1148</v>
      </c>
      <c r="D24" s="75" t="s">
        <v>1149</v>
      </c>
      <c r="E24" s="77">
        <f t="shared" ref="E24:E29" si="5">E23+N23</f>
        <v>7186</v>
      </c>
      <c r="F24" s="21"/>
      <c r="G24" s="178"/>
      <c r="H24" s="13" t="s">
        <v>452</v>
      </c>
      <c r="I24" s="91" t="s">
        <v>1210</v>
      </c>
      <c r="J24" s="75" t="s">
        <v>1211</v>
      </c>
      <c r="K24" s="77">
        <f t="shared" si="4"/>
        <v>7233</v>
      </c>
      <c r="L24" s="15"/>
      <c r="N24" s="77">
        <v>1</v>
      </c>
      <c r="O24" s="77">
        <v>1</v>
      </c>
    </row>
    <row r="25" spans="2:15">
      <c r="B25" s="13" t="s">
        <v>452</v>
      </c>
      <c r="C25" s="91" t="s">
        <v>1150</v>
      </c>
      <c r="D25" s="75" t="s">
        <v>1151</v>
      </c>
      <c r="E25" s="77">
        <f t="shared" si="5"/>
        <v>7187</v>
      </c>
      <c r="F25" s="12"/>
      <c r="G25" s="178"/>
      <c r="H25" s="13" t="s">
        <v>453</v>
      </c>
      <c r="I25" s="91" t="s">
        <v>1212</v>
      </c>
      <c r="J25" s="75" t="s">
        <v>1213</v>
      </c>
      <c r="K25" s="77">
        <f t="shared" si="4"/>
        <v>7234</v>
      </c>
      <c r="L25" s="15"/>
      <c r="N25" s="77">
        <v>1</v>
      </c>
      <c r="O25" s="77">
        <v>1</v>
      </c>
    </row>
    <row r="26" spans="2:15">
      <c r="B26" s="13" t="s">
        <v>453</v>
      </c>
      <c r="C26" s="91" t="s">
        <v>1152</v>
      </c>
      <c r="D26" s="75" t="s">
        <v>1153</v>
      </c>
      <c r="E26" s="77">
        <f t="shared" si="5"/>
        <v>7188</v>
      </c>
      <c r="F26" s="15"/>
      <c r="G26" s="178"/>
      <c r="H26" s="13" t="s">
        <v>454</v>
      </c>
      <c r="I26" s="91" t="s">
        <v>1214</v>
      </c>
      <c r="J26" s="75" t="s">
        <v>1215</v>
      </c>
      <c r="K26" s="77">
        <f t="shared" si="4"/>
        <v>7235</v>
      </c>
      <c r="L26" s="15"/>
      <c r="N26" s="77">
        <v>6</v>
      </c>
      <c r="O26" s="77">
        <v>1</v>
      </c>
    </row>
    <row r="27" spans="2:15">
      <c r="B27" s="13" t="s">
        <v>454</v>
      </c>
      <c r="C27" s="91" t="s">
        <v>1154</v>
      </c>
      <c r="D27" s="75" t="s">
        <v>1155</v>
      </c>
      <c r="E27" s="77">
        <f t="shared" si="5"/>
        <v>7194</v>
      </c>
      <c r="F27" s="15"/>
      <c r="G27" s="178"/>
      <c r="H27" s="13" t="s">
        <v>455</v>
      </c>
      <c r="I27" s="91" t="s">
        <v>1216</v>
      </c>
      <c r="J27" s="75" t="s">
        <v>1217</v>
      </c>
      <c r="K27" s="77">
        <f t="shared" si="4"/>
        <v>7236</v>
      </c>
      <c r="L27" s="15"/>
      <c r="N27" s="77">
        <v>5</v>
      </c>
      <c r="O27" s="77">
        <v>1</v>
      </c>
    </row>
    <row r="28" spans="2:15">
      <c r="B28" s="13" t="s">
        <v>455</v>
      </c>
      <c r="C28" s="91" t="s">
        <v>1156</v>
      </c>
      <c r="D28" s="75" t="s">
        <v>1157</v>
      </c>
      <c r="E28" s="77">
        <f t="shared" si="5"/>
        <v>7199</v>
      </c>
      <c r="F28" s="15"/>
      <c r="G28" s="178"/>
      <c r="H28" s="10">
        <v>24</v>
      </c>
      <c r="I28" s="90" t="s">
        <v>1218</v>
      </c>
      <c r="J28" s="75" t="s">
        <v>1219</v>
      </c>
      <c r="K28" s="76"/>
      <c r="L28" s="12"/>
      <c r="N28" s="77">
        <v>1</v>
      </c>
      <c r="O28" s="76"/>
    </row>
    <row r="29" spans="2:15">
      <c r="B29" s="13" t="s">
        <v>456</v>
      </c>
      <c r="C29" s="91" t="s">
        <v>1158</v>
      </c>
      <c r="D29" s="75" t="s">
        <v>1159</v>
      </c>
      <c r="E29" s="77">
        <f t="shared" si="5"/>
        <v>7200</v>
      </c>
      <c r="F29" s="15"/>
      <c r="G29" s="178"/>
      <c r="H29" s="13" t="s">
        <v>451</v>
      </c>
      <c r="I29" s="91" t="s">
        <v>1220</v>
      </c>
      <c r="J29" s="75" t="s">
        <v>1221</v>
      </c>
      <c r="K29" s="77">
        <f>K27+O27</f>
        <v>7237</v>
      </c>
      <c r="L29" s="12"/>
      <c r="N29" s="77">
        <v>1</v>
      </c>
      <c r="O29" s="77">
        <v>1</v>
      </c>
    </row>
    <row r="30" spans="2:15">
      <c r="B30" s="13" t="s">
        <v>1456</v>
      </c>
      <c r="C30" s="90" t="s">
        <v>1160</v>
      </c>
      <c r="D30" s="75" t="s">
        <v>1161</v>
      </c>
      <c r="E30" s="76"/>
      <c r="F30" s="15"/>
      <c r="G30" s="178"/>
      <c r="H30" s="13" t="s">
        <v>385</v>
      </c>
      <c r="I30" s="91" t="s">
        <v>1222</v>
      </c>
      <c r="J30" s="75" t="s">
        <v>1223</v>
      </c>
      <c r="K30" s="77">
        <f>K29+O29</f>
        <v>7238</v>
      </c>
      <c r="L30" s="12"/>
      <c r="N30" s="76"/>
      <c r="O30" s="77">
        <v>2</v>
      </c>
    </row>
    <row r="31" spans="2:15">
      <c r="B31" s="13" t="s">
        <v>451</v>
      </c>
      <c r="C31" s="91" t="s">
        <v>1162</v>
      </c>
      <c r="D31" s="75" t="s">
        <v>1163</v>
      </c>
      <c r="E31" s="77">
        <f>E29+N29</f>
        <v>7201</v>
      </c>
      <c r="F31" s="15"/>
      <c r="G31" s="178"/>
      <c r="H31" s="13" t="s">
        <v>387</v>
      </c>
      <c r="I31" s="91" t="s">
        <v>1224</v>
      </c>
      <c r="J31" s="75" t="s">
        <v>1225</v>
      </c>
      <c r="K31" s="77">
        <f t="shared" ref="K31:K35" si="6">K30+O30</f>
        <v>7240</v>
      </c>
      <c r="L31" s="12"/>
      <c r="N31" s="77">
        <v>1</v>
      </c>
      <c r="O31" s="77">
        <v>3</v>
      </c>
    </row>
    <row r="32" spans="2:15">
      <c r="B32" s="13" t="s">
        <v>385</v>
      </c>
      <c r="C32" s="91" t="s">
        <v>1164</v>
      </c>
      <c r="D32" s="75" t="s">
        <v>1165</v>
      </c>
      <c r="E32" s="77">
        <f>E31+N31</f>
        <v>7202</v>
      </c>
      <c r="F32" s="15"/>
      <c r="G32" s="178"/>
      <c r="H32" s="13" t="s">
        <v>452</v>
      </c>
      <c r="I32" s="91" t="s">
        <v>1226</v>
      </c>
      <c r="J32" s="75" t="s">
        <v>1227</v>
      </c>
      <c r="K32" s="77">
        <f t="shared" si="6"/>
        <v>7243</v>
      </c>
      <c r="L32" s="12"/>
      <c r="N32" s="77">
        <v>2</v>
      </c>
      <c r="O32" s="77">
        <v>1</v>
      </c>
    </row>
    <row r="33" spans="2:15">
      <c r="B33" s="13" t="s">
        <v>387</v>
      </c>
      <c r="C33" s="91" t="s">
        <v>1166</v>
      </c>
      <c r="D33" s="75" t="s">
        <v>1167</v>
      </c>
      <c r="E33" s="77">
        <f t="shared" ref="E33:E36" si="7">E32+N32</f>
        <v>7204</v>
      </c>
      <c r="F33" s="15"/>
      <c r="G33" s="178"/>
      <c r="H33" s="13" t="s">
        <v>453</v>
      </c>
      <c r="I33" s="91" t="s">
        <v>1228</v>
      </c>
      <c r="J33" s="75" t="s">
        <v>1229</v>
      </c>
      <c r="K33" s="77">
        <f t="shared" si="6"/>
        <v>7244</v>
      </c>
      <c r="L33" s="12"/>
      <c r="N33" s="77">
        <v>3</v>
      </c>
      <c r="O33" s="77">
        <v>2</v>
      </c>
    </row>
    <row r="34" spans="2:15">
      <c r="B34" s="13" t="s">
        <v>452</v>
      </c>
      <c r="C34" s="91" t="s">
        <v>1168</v>
      </c>
      <c r="D34" s="75" t="s">
        <v>1169</v>
      </c>
      <c r="E34" s="77">
        <f t="shared" si="7"/>
        <v>7207</v>
      </c>
      <c r="F34" s="15"/>
      <c r="G34" s="178"/>
      <c r="H34" s="13" t="s">
        <v>454</v>
      </c>
      <c r="I34" s="91" t="s">
        <v>1230</v>
      </c>
      <c r="J34" s="75" t="s">
        <v>1231</v>
      </c>
      <c r="K34" s="77">
        <f t="shared" si="6"/>
        <v>7246</v>
      </c>
      <c r="L34" s="12"/>
      <c r="N34" s="77">
        <v>1</v>
      </c>
      <c r="O34" s="77">
        <v>2</v>
      </c>
    </row>
    <row r="35" spans="2:15">
      <c r="B35" s="13" t="s">
        <v>453</v>
      </c>
      <c r="C35" s="91" t="s">
        <v>1170</v>
      </c>
      <c r="D35" s="75" t="s">
        <v>1171</v>
      </c>
      <c r="E35" s="77">
        <f t="shared" si="7"/>
        <v>7208</v>
      </c>
      <c r="F35" s="15"/>
      <c r="G35" s="178"/>
      <c r="H35" s="13" t="s">
        <v>455</v>
      </c>
      <c r="I35" s="91" t="s">
        <v>1232</v>
      </c>
      <c r="J35" s="75" t="s">
        <v>1233</v>
      </c>
      <c r="K35" s="77">
        <f t="shared" si="6"/>
        <v>7248</v>
      </c>
      <c r="L35" s="12"/>
      <c r="N35" s="77">
        <v>2</v>
      </c>
      <c r="O35" s="77">
        <v>4</v>
      </c>
    </row>
    <row r="36" spans="2:15">
      <c r="B36" s="13" t="s">
        <v>454</v>
      </c>
      <c r="C36" s="91" t="s">
        <v>1172</v>
      </c>
      <c r="D36" s="75" t="s">
        <v>1173</v>
      </c>
      <c r="E36" s="77">
        <f t="shared" si="7"/>
        <v>7210</v>
      </c>
      <c r="F36" s="15"/>
      <c r="G36" s="178"/>
      <c r="H36" s="105"/>
      <c r="I36" s="104"/>
      <c r="J36" s="104"/>
      <c r="K36" s="107"/>
      <c r="L36" s="108"/>
      <c r="N36" s="77">
        <v>4</v>
      </c>
      <c r="O36" s="107"/>
    </row>
    <row r="37" spans="2:15" ht="16.2" thickBot="1">
      <c r="B37" s="106"/>
      <c r="C37" s="73"/>
      <c r="D37" s="73"/>
      <c r="E37" s="73"/>
      <c r="F37" s="65"/>
      <c r="G37" s="178"/>
      <c r="H37" s="106"/>
      <c r="I37" s="73"/>
      <c r="J37" s="73"/>
      <c r="K37" s="109"/>
      <c r="L37" s="110"/>
      <c r="N37" s="73"/>
    </row>
    <row r="41" spans="2:15" ht="28.2">
      <c r="B41" s="175" t="s">
        <v>0</v>
      </c>
      <c r="C41" s="175"/>
      <c r="D41" s="175"/>
      <c r="E41" s="175"/>
      <c r="F41" s="175"/>
      <c r="G41" s="175"/>
      <c r="H41" s="175"/>
      <c r="I41" s="175"/>
      <c r="J41" s="175"/>
      <c r="K41" s="175"/>
      <c r="L41" s="175"/>
    </row>
    <row r="42" spans="2:15" ht="16.2" thickBot="1"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</row>
    <row r="43" spans="2:15">
      <c r="B43" s="6" t="s">
        <v>1</v>
      </c>
      <c r="C43" s="7" t="s">
        <v>2</v>
      </c>
      <c r="D43" s="7" t="s">
        <v>3</v>
      </c>
      <c r="E43" s="7" t="s">
        <v>66</v>
      </c>
      <c r="F43" s="8" t="s">
        <v>4</v>
      </c>
      <c r="G43" s="178"/>
      <c r="H43" s="6" t="s">
        <v>1</v>
      </c>
      <c r="I43" s="7" t="s">
        <v>2</v>
      </c>
      <c r="J43" s="7" t="s">
        <v>3</v>
      </c>
      <c r="K43" s="9" t="s">
        <v>66</v>
      </c>
      <c r="L43" s="8" t="s">
        <v>4</v>
      </c>
    </row>
    <row r="44" spans="2:15">
      <c r="B44" s="10"/>
      <c r="C44" s="17" t="s">
        <v>1472</v>
      </c>
      <c r="D44" s="11"/>
      <c r="E44" s="11"/>
      <c r="F44" s="12"/>
      <c r="G44" s="178"/>
      <c r="H44" s="13" t="s">
        <v>601</v>
      </c>
      <c r="I44" s="91" t="s">
        <v>1298</v>
      </c>
      <c r="J44" s="75" t="s">
        <v>1299</v>
      </c>
      <c r="K44" s="158">
        <f>E77+N77</f>
        <v>7299</v>
      </c>
      <c r="L44" s="15"/>
      <c r="N44" s="11"/>
      <c r="O44" s="76">
        <v>1</v>
      </c>
    </row>
    <row r="45" spans="2:15">
      <c r="B45" s="10"/>
      <c r="C45" s="17" t="s">
        <v>871</v>
      </c>
      <c r="D45" s="11"/>
      <c r="E45" s="11"/>
      <c r="F45" s="15"/>
      <c r="G45" s="178"/>
      <c r="H45" s="13" t="s">
        <v>602</v>
      </c>
      <c r="I45" s="91" t="s">
        <v>1300</v>
      </c>
      <c r="J45" s="75" t="s">
        <v>1301</v>
      </c>
      <c r="K45" s="158">
        <f>K44+O44</f>
        <v>7300</v>
      </c>
      <c r="L45" s="15"/>
      <c r="N45" s="11"/>
      <c r="O45" s="76">
        <v>1</v>
      </c>
    </row>
    <row r="46" spans="2:15">
      <c r="B46" s="10">
        <v>25</v>
      </c>
      <c r="C46" s="90" t="s">
        <v>1234</v>
      </c>
      <c r="D46" s="75" t="s">
        <v>1235</v>
      </c>
      <c r="E46" s="76"/>
      <c r="F46" s="12"/>
      <c r="G46" s="178"/>
      <c r="H46" s="13" t="s">
        <v>603</v>
      </c>
      <c r="I46" s="91" t="s">
        <v>1302</v>
      </c>
      <c r="J46" s="75" t="s">
        <v>1303</v>
      </c>
      <c r="K46" s="158">
        <f>K45+O45</f>
        <v>7301</v>
      </c>
      <c r="L46" s="15"/>
      <c r="N46" s="76"/>
      <c r="O46" s="76">
        <v>1</v>
      </c>
    </row>
    <row r="47" spans="2:15">
      <c r="B47" s="13" t="s">
        <v>451</v>
      </c>
      <c r="C47" s="91" t="s">
        <v>1236</v>
      </c>
      <c r="D47" s="75" t="s">
        <v>1237</v>
      </c>
      <c r="E47" s="158">
        <f>K35+O35</f>
        <v>7252</v>
      </c>
      <c r="F47" s="21"/>
      <c r="G47" s="178"/>
      <c r="H47" s="13" t="s">
        <v>1458</v>
      </c>
      <c r="I47" s="90" t="s">
        <v>1304</v>
      </c>
      <c r="J47" s="75" t="s">
        <v>1305</v>
      </c>
      <c r="K47" s="76"/>
      <c r="L47" s="15"/>
      <c r="N47" s="76">
        <v>1</v>
      </c>
      <c r="O47" s="76"/>
    </row>
    <row r="48" spans="2:15">
      <c r="B48" s="13" t="s">
        <v>385</v>
      </c>
      <c r="C48" s="91" t="s">
        <v>1238</v>
      </c>
      <c r="D48" s="75" t="s">
        <v>1239</v>
      </c>
      <c r="E48" s="158">
        <f>E47+N47</f>
        <v>7253</v>
      </c>
      <c r="F48" s="12"/>
      <c r="G48" s="178"/>
      <c r="H48" s="13" t="s">
        <v>451</v>
      </c>
      <c r="I48" s="91" t="s">
        <v>1306</v>
      </c>
      <c r="J48" s="75" t="s">
        <v>1307</v>
      </c>
      <c r="K48" s="77">
        <f>K46+O46</f>
        <v>7302</v>
      </c>
      <c r="L48" s="15"/>
      <c r="N48" s="76">
        <v>2</v>
      </c>
      <c r="O48" s="77">
        <v>1</v>
      </c>
    </row>
    <row r="49" spans="2:15">
      <c r="B49" s="13" t="s">
        <v>387</v>
      </c>
      <c r="C49" s="91" t="s">
        <v>1240</v>
      </c>
      <c r="D49" s="75" t="s">
        <v>1241</v>
      </c>
      <c r="E49" s="158">
        <f t="shared" ref="E49:E77" si="8">E48+N48</f>
        <v>7255</v>
      </c>
      <c r="F49" s="12"/>
      <c r="G49" s="178"/>
      <c r="H49" s="13" t="s">
        <v>385</v>
      </c>
      <c r="I49" s="91" t="s">
        <v>1308</v>
      </c>
      <c r="J49" s="75" t="s">
        <v>1309</v>
      </c>
      <c r="K49" s="77">
        <f>K48+O48</f>
        <v>7303</v>
      </c>
      <c r="L49" s="15"/>
      <c r="N49" s="76">
        <v>3</v>
      </c>
      <c r="O49" s="77">
        <v>1</v>
      </c>
    </row>
    <row r="50" spans="2:15">
      <c r="B50" s="13" t="s">
        <v>452</v>
      </c>
      <c r="C50" s="91" t="s">
        <v>1242</v>
      </c>
      <c r="D50" s="75" t="s">
        <v>1243</v>
      </c>
      <c r="E50" s="158">
        <f t="shared" si="8"/>
        <v>7258</v>
      </c>
      <c r="F50" s="12"/>
      <c r="G50" s="178"/>
      <c r="H50" s="13" t="s">
        <v>387</v>
      </c>
      <c r="I50" s="91" t="s">
        <v>1310</v>
      </c>
      <c r="J50" s="75" t="s">
        <v>1311</v>
      </c>
      <c r="K50" s="77">
        <f t="shared" ref="K50:K53" si="9">K49+O49</f>
        <v>7304</v>
      </c>
      <c r="L50" s="15"/>
      <c r="N50" s="76">
        <v>1</v>
      </c>
      <c r="O50" s="77">
        <v>1</v>
      </c>
    </row>
    <row r="51" spans="2:15">
      <c r="B51" s="13" t="s">
        <v>453</v>
      </c>
      <c r="C51" s="91" t="s">
        <v>1244</v>
      </c>
      <c r="D51" s="75" t="s">
        <v>1245</v>
      </c>
      <c r="E51" s="158">
        <f t="shared" si="8"/>
        <v>7259</v>
      </c>
      <c r="F51" s="12"/>
      <c r="G51" s="178"/>
      <c r="H51" s="13" t="s">
        <v>452</v>
      </c>
      <c r="I51" s="91" t="s">
        <v>1312</v>
      </c>
      <c r="J51" s="75" t="s">
        <v>1313</v>
      </c>
      <c r="K51" s="77">
        <f t="shared" si="9"/>
        <v>7305</v>
      </c>
      <c r="L51" s="15"/>
      <c r="N51" s="76">
        <v>1</v>
      </c>
      <c r="O51" s="77">
        <v>1</v>
      </c>
    </row>
    <row r="52" spans="2:15">
      <c r="B52" s="13" t="s">
        <v>454</v>
      </c>
      <c r="C52" s="91" t="s">
        <v>1246</v>
      </c>
      <c r="D52" s="75" t="s">
        <v>1247</v>
      </c>
      <c r="E52" s="158">
        <f t="shared" si="8"/>
        <v>7260</v>
      </c>
      <c r="F52" s="12"/>
      <c r="G52" s="178"/>
      <c r="H52" s="13" t="s">
        <v>453</v>
      </c>
      <c r="I52" s="91" t="s">
        <v>1314</v>
      </c>
      <c r="J52" s="75" t="s">
        <v>1315</v>
      </c>
      <c r="K52" s="77">
        <f t="shared" si="9"/>
        <v>7306</v>
      </c>
      <c r="L52" s="15"/>
      <c r="N52" s="76">
        <v>2</v>
      </c>
      <c r="O52" s="77">
        <v>3</v>
      </c>
    </row>
    <row r="53" spans="2:15">
      <c r="B53" s="13" t="s">
        <v>455</v>
      </c>
      <c r="C53" s="91" t="s">
        <v>1248</v>
      </c>
      <c r="D53" s="75" t="s">
        <v>1249</v>
      </c>
      <c r="E53" s="158">
        <f t="shared" si="8"/>
        <v>7262</v>
      </c>
      <c r="F53" s="12"/>
      <c r="G53" s="178"/>
      <c r="H53" s="13" t="s">
        <v>454</v>
      </c>
      <c r="I53" s="91" t="s">
        <v>1316</v>
      </c>
      <c r="J53" s="75" t="s">
        <v>1317</v>
      </c>
      <c r="K53" s="77">
        <f t="shared" si="9"/>
        <v>7309</v>
      </c>
      <c r="L53" s="15"/>
      <c r="N53" s="76">
        <v>2</v>
      </c>
      <c r="O53" s="77">
        <v>2</v>
      </c>
    </row>
    <row r="54" spans="2:15">
      <c r="B54" s="13" t="s">
        <v>456</v>
      </c>
      <c r="C54" s="91" t="s">
        <v>1250</v>
      </c>
      <c r="D54" s="75" t="s">
        <v>1251</v>
      </c>
      <c r="E54" s="158">
        <f t="shared" si="8"/>
        <v>7264</v>
      </c>
      <c r="F54" s="12"/>
      <c r="G54" s="178"/>
      <c r="H54" s="10">
        <v>27</v>
      </c>
      <c r="I54" s="90" t="s">
        <v>1318</v>
      </c>
      <c r="J54" s="75" t="s">
        <v>1319</v>
      </c>
      <c r="K54" s="76"/>
      <c r="L54" s="15"/>
      <c r="N54" s="76">
        <v>3</v>
      </c>
      <c r="O54" s="76"/>
    </row>
    <row r="55" spans="2:15">
      <c r="B55" s="13" t="s">
        <v>457</v>
      </c>
      <c r="C55" s="91" t="s">
        <v>1252</v>
      </c>
      <c r="D55" s="75" t="s">
        <v>1253</v>
      </c>
      <c r="E55" s="158">
        <f t="shared" si="8"/>
        <v>7267</v>
      </c>
      <c r="F55" s="21"/>
      <c r="G55" s="178"/>
      <c r="H55" s="13" t="s">
        <v>451</v>
      </c>
      <c r="I55" s="91" t="s">
        <v>1320</v>
      </c>
      <c r="J55" s="75" t="s">
        <v>1321</v>
      </c>
      <c r="K55" s="77">
        <f>K53+O53</f>
        <v>7311</v>
      </c>
      <c r="L55" s="15"/>
      <c r="N55" s="76">
        <v>2</v>
      </c>
      <c r="O55" s="77">
        <v>1</v>
      </c>
    </row>
    <row r="56" spans="2:15">
      <c r="B56" s="13" t="s">
        <v>458</v>
      </c>
      <c r="C56" s="91" t="s">
        <v>1254</v>
      </c>
      <c r="D56" s="75" t="s">
        <v>1255</v>
      </c>
      <c r="E56" s="158">
        <f t="shared" si="8"/>
        <v>7269</v>
      </c>
      <c r="F56" s="12"/>
      <c r="G56" s="178"/>
      <c r="H56" s="13" t="s">
        <v>385</v>
      </c>
      <c r="I56" s="91" t="s">
        <v>1322</v>
      </c>
      <c r="J56" s="75" t="s">
        <v>1323</v>
      </c>
      <c r="K56" s="77">
        <f>K55+O55</f>
        <v>7312</v>
      </c>
      <c r="L56" s="15"/>
      <c r="N56" s="76">
        <v>2</v>
      </c>
      <c r="O56" s="77">
        <v>1</v>
      </c>
    </row>
    <row r="57" spans="2:15">
      <c r="B57" s="13" t="s">
        <v>459</v>
      </c>
      <c r="C57" s="91" t="s">
        <v>1256</v>
      </c>
      <c r="D57" s="75" t="s">
        <v>1257</v>
      </c>
      <c r="E57" s="158">
        <f t="shared" si="8"/>
        <v>7271</v>
      </c>
      <c r="F57" s="12"/>
      <c r="G57" s="178"/>
      <c r="H57" s="13" t="s">
        <v>387</v>
      </c>
      <c r="I57" s="91" t="s">
        <v>1324</v>
      </c>
      <c r="J57" s="75" t="s">
        <v>1325</v>
      </c>
      <c r="K57" s="77">
        <f t="shared" ref="K57:K60" si="10">K56+O56</f>
        <v>7313</v>
      </c>
      <c r="L57" s="15"/>
      <c r="N57" s="76">
        <v>1</v>
      </c>
      <c r="O57" s="77">
        <v>1</v>
      </c>
    </row>
    <row r="58" spans="2:15">
      <c r="B58" s="13" t="s">
        <v>460</v>
      </c>
      <c r="C58" s="91" t="s">
        <v>1258</v>
      </c>
      <c r="D58" s="75" t="s">
        <v>1259</v>
      </c>
      <c r="E58" s="158">
        <f t="shared" si="8"/>
        <v>7272</v>
      </c>
      <c r="F58" s="12"/>
      <c r="G58" s="178"/>
      <c r="H58" s="13" t="s">
        <v>452</v>
      </c>
      <c r="I58" s="91" t="s">
        <v>1326</v>
      </c>
      <c r="J58" s="75" t="s">
        <v>1327</v>
      </c>
      <c r="K58" s="77">
        <f t="shared" si="10"/>
        <v>7314</v>
      </c>
      <c r="L58" s="15"/>
      <c r="N58" s="76">
        <v>1</v>
      </c>
      <c r="O58" s="77">
        <v>1</v>
      </c>
    </row>
    <row r="59" spans="2:15">
      <c r="B59" s="13" t="s">
        <v>461</v>
      </c>
      <c r="C59" s="91" t="s">
        <v>1260</v>
      </c>
      <c r="D59" s="75" t="s">
        <v>1261</v>
      </c>
      <c r="E59" s="158">
        <f t="shared" si="8"/>
        <v>7273</v>
      </c>
      <c r="F59" s="12"/>
      <c r="G59" s="178"/>
      <c r="H59" s="13" t="s">
        <v>453</v>
      </c>
      <c r="I59" s="91" t="s">
        <v>1328</v>
      </c>
      <c r="J59" s="75" t="s">
        <v>1329</v>
      </c>
      <c r="K59" s="77">
        <f t="shared" si="10"/>
        <v>7315</v>
      </c>
      <c r="L59" s="15"/>
      <c r="N59" s="76">
        <v>1</v>
      </c>
      <c r="O59" s="77">
        <v>2</v>
      </c>
    </row>
    <row r="60" spans="2:15">
      <c r="B60" s="13" t="s">
        <v>410</v>
      </c>
      <c r="C60" s="91" t="s">
        <v>1262</v>
      </c>
      <c r="D60" s="75" t="s">
        <v>1263</v>
      </c>
      <c r="E60" s="158">
        <f t="shared" si="8"/>
        <v>7274</v>
      </c>
      <c r="F60" s="12"/>
      <c r="G60" s="178"/>
      <c r="H60" s="13" t="s">
        <v>454</v>
      </c>
      <c r="I60" s="91" t="s">
        <v>1330</v>
      </c>
      <c r="J60" s="75" t="s">
        <v>1331</v>
      </c>
      <c r="K60" s="77">
        <f t="shared" si="10"/>
        <v>7317</v>
      </c>
      <c r="L60" s="15"/>
      <c r="N60" s="76">
        <v>1</v>
      </c>
      <c r="O60" s="77">
        <v>1</v>
      </c>
    </row>
    <row r="61" spans="2:15">
      <c r="B61" s="13" t="s">
        <v>413</v>
      </c>
      <c r="C61" s="91" t="s">
        <v>1264</v>
      </c>
      <c r="D61" s="75" t="s">
        <v>1265</v>
      </c>
      <c r="E61" s="158">
        <f t="shared" si="8"/>
        <v>7275</v>
      </c>
      <c r="F61" s="12"/>
      <c r="G61" s="178"/>
      <c r="H61" s="10">
        <v>28</v>
      </c>
      <c r="I61" s="90" t="s">
        <v>1332</v>
      </c>
      <c r="J61" s="75" t="s">
        <v>1333</v>
      </c>
      <c r="K61" s="77"/>
      <c r="L61" s="15"/>
      <c r="N61" s="76">
        <v>2</v>
      </c>
      <c r="O61" s="77"/>
    </row>
    <row r="62" spans="2:15">
      <c r="B62" s="13" t="s">
        <v>416</v>
      </c>
      <c r="C62" s="91" t="s">
        <v>1266</v>
      </c>
      <c r="D62" s="75" t="s">
        <v>1267</v>
      </c>
      <c r="E62" s="158">
        <f t="shared" si="8"/>
        <v>7277</v>
      </c>
      <c r="F62" s="12"/>
      <c r="G62" s="178"/>
      <c r="H62" s="13" t="s">
        <v>451</v>
      </c>
      <c r="I62" s="91" t="s">
        <v>1334</v>
      </c>
      <c r="J62" s="75" t="s">
        <v>1335</v>
      </c>
      <c r="K62" s="77">
        <f>K60+O60</f>
        <v>7318</v>
      </c>
      <c r="L62" s="15"/>
      <c r="N62" s="76">
        <v>2</v>
      </c>
      <c r="O62" s="77">
        <v>1</v>
      </c>
    </row>
    <row r="63" spans="2:15">
      <c r="B63" s="13" t="s">
        <v>419</v>
      </c>
      <c r="C63" s="91" t="s">
        <v>1268</v>
      </c>
      <c r="D63" s="75" t="s">
        <v>1269</v>
      </c>
      <c r="E63" s="158">
        <f>E62+N62</f>
        <v>7279</v>
      </c>
      <c r="F63" s="12"/>
      <c r="G63" s="178"/>
      <c r="H63" s="13" t="s">
        <v>385</v>
      </c>
      <c r="I63" s="91" t="s">
        <v>1336</v>
      </c>
      <c r="J63" s="75" t="s">
        <v>1337</v>
      </c>
      <c r="K63" s="159">
        <f>K62+O62</f>
        <v>7319</v>
      </c>
      <c r="L63" s="15"/>
      <c r="N63" s="76">
        <v>1</v>
      </c>
      <c r="O63" s="89">
        <v>1</v>
      </c>
    </row>
    <row r="64" spans="2:15">
      <c r="B64" s="13" t="s">
        <v>422</v>
      </c>
      <c r="C64" s="91" t="s">
        <v>1270</v>
      </c>
      <c r="D64" s="75" t="s">
        <v>1271</v>
      </c>
      <c r="E64" s="158">
        <f t="shared" si="8"/>
        <v>7280</v>
      </c>
      <c r="F64" s="12"/>
      <c r="G64" s="178"/>
      <c r="H64" s="10">
        <v>29</v>
      </c>
      <c r="I64" s="90" t="s">
        <v>1338</v>
      </c>
      <c r="J64" s="75" t="s">
        <v>1339</v>
      </c>
      <c r="K64" s="89"/>
      <c r="L64" s="15"/>
      <c r="N64" s="76">
        <v>1</v>
      </c>
      <c r="O64" s="89"/>
    </row>
    <row r="65" spans="2:15">
      <c r="B65" s="13" t="s">
        <v>425</v>
      </c>
      <c r="C65" s="91" t="s">
        <v>1272</v>
      </c>
      <c r="D65" s="75" t="s">
        <v>1273</v>
      </c>
      <c r="E65" s="158">
        <f t="shared" si="8"/>
        <v>7281</v>
      </c>
      <c r="F65" s="12"/>
      <c r="G65" s="178"/>
      <c r="H65" s="13" t="s">
        <v>451</v>
      </c>
      <c r="I65" s="91" t="s">
        <v>1340</v>
      </c>
      <c r="J65" s="75" t="s">
        <v>1341</v>
      </c>
      <c r="K65" s="77">
        <f>K63+O63</f>
        <v>7320</v>
      </c>
      <c r="L65" s="15"/>
      <c r="N65" s="76">
        <v>2</v>
      </c>
      <c r="O65" s="77">
        <v>1</v>
      </c>
    </row>
    <row r="66" spans="2:15">
      <c r="B66" s="13" t="s">
        <v>428</v>
      </c>
      <c r="C66" s="91" t="s">
        <v>1274</v>
      </c>
      <c r="D66" s="75" t="s">
        <v>1275</v>
      </c>
      <c r="E66" s="158">
        <f t="shared" si="8"/>
        <v>7283</v>
      </c>
      <c r="F66" s="12"/>
      <c r="G66" s="178"/>
      <c r="H66" s="13" t="s">
        <v>385</v>
      </c>
      <c r="I66" s="91" t="s">
        <v>1342</v>
      </c>
      <c r="J66" s="75" t="s">
        <v>1343</v>
      </c>
      <c r="K66" s="159">
        <f>K65+O65</f>
        <v>7321</v>
      </c>
      <c r="L66" s="15"/>
      <c r="N66" s="76">
        <v>2</v>
      </c>
      <c r="O66" s="89">
        <v>1</v>
      </c>
    </row>
    <row r="67" spans="2:15">
      <c r="B67" s="13" t="s">
        <v>431</v>
      </c>
      <c r="C67" s="91" t="s">
        <v>1276</v>
      </c>
      <c r="D67" s="75" t="s">
        <v>1277</v>
      </c>
      <c r="E67" s="158">
        <f t="shared" si="8"/>
        <v>7285</v>
      </c>
      <c r="F67" s="21"/>
      <c r="G67" s="178"/>
      <c r="H67" s="10">
        <v>30</v>
      </c>
      <c r="I67" s="90" t="s">
        <v>1530</v>
      </c>
      <c r="J67" s="75" t="s">
        <v>1344</v>
      </c>
      <c r="K67" s="76"/>
      <c r="L67" s="15"/>
      <c r="N67" s="76">
        <v>2</v>
      </c>
      <c r="O67" s="76"/>
    </row>
    <row r="68" spans="2:15">
      <c r="B68" s="13" t="s">
        <v>434</v>
      </c>
      <c r="C68" s="91" t="s">
        <v>1278</v>
      </c>
      <c r="D68" s="75" t="s">
        <v>1279</v>
      </c>
      <c r="E68" s="158">
        <f t="shared" si="8"/>
        <v>7287</v>
      </c>
      <c r="F68" s="12"/>
      <c r="G68" s="178"/>
      <c r="H68" s="13" t="s">
        <v>451</v>
      </c>
      <c r="I68" s="91" t="s">
        <v>1450</v>
      </c>
      <c r="J68" s="75" t="s">
        <v>1345</v>
      </c>
      <c r="K68" s="77">
        <f>K66+O66</f>
        <v>7322</v>
      </c>
      <c r="L68" s="15"/>
      <c r="N68" s="76">
        <v>2</v>
      </c>
      <c r="O68" s="77">
        <v>1</v>
      </c>
    </row>
    <row r="69" spans="2:15">
      <c r="B69" s="13" t="s">
        <v>1461</v>
      </c>
      <c r="C69" s="91" t="s">
        <v>1280</v>
      </c>
      <c r="D69" s="75" t="s">
        <v>1281</v>
      </c>
      <c r="E69" s="158">
        <f t="shared" si="8"/>
        <v>7289</v>
      </c>
      <c r="F69" s="15"/>
      <c r="G69" s="178"/>
      <c r="H69" s="13" t="s">
        <v>385</v>
      </c>
      <c r="I69" s="94" t="s">
        <v>1346</v>
      </c>
      <c r="J69" s="19" t="s">
        <v>1347</v>
      </c>
      <c r="K69" s="160">
        <f>K68+O68</f>
        <v>7323</v>
      </c>
      <c r="L69" s="108"/>
      <c r="N69" s="76">
        <v>1</v>
      </c>
      <c r="O69" s="19">
        <v>2</v>
      </c>
    </row>
    <row r="70" spans="2:15">
      <c r="B70" s="13" t="s">
        <v>440</v>
      </c>
      <c r="C70" s="91" t="s">
        <v>1282</v>
      </c>
      <c r="D70" s="75" t="s">
        <v>1283</v>
      </c>
      <c r="E70" s="158">
        <f t="shared" si="8"/>
        <v>7290</v>
      </c>
      <c r="F70" s="15"/>
      <c r="G70" s="178"/>
      <c r="H70" s="13" t="s">
        <v>387</v>
      </c>
      <c r="I70" s="94" t="s">
        <v>1348</v>
      </c>
      <c r="J70" s="19" t="s">
        <v>1349</v>
      </c>
      <c r="K70" s="160">
        <f t="shared" ref="K70:K77" si="11">K69+O69</f>
        <v>7325</v>
      </c>
      <c r="L70" s="108"/>
      <c r="N70" s="76">
        <v>2</v>
      </c>
      <c r="O70" s="19">
        <v>1</v>
      </c>
    </row>
    <row r="71" spans="2:15">
      <c r="B71" s="13" t="s">
        <v>443</v>
      </c>
      <c r="C71" s="91" t="s">
        <v>1284</v>
      </c>
      <c r="D71" s="75" t="s">
        <v>1285</v>
      </c>
      <c r="E71" s="158">
        <f t="shared" si="8"/>
        <v>7292</v>
      </c>
      <c r="F71" s="15"/>
      <c r="G71" s="178"/>
      <c r="H71" s="13" t="s">
        <v>452</v>
      </c>
      <c r="I71" s="94" t="s">
        <v>1451</v>
      </c>
      <c r="J71" s="19" t="s">
        <v>1350</v>
      </c>
      <c r="K71" s="160">
        <f t="shared" si="11"/>
        <v>7326</v>
      </c>
      <c r="L71" s="108"/>
      <c r="N71" s="76">
        <v>1</v>
      </c>
      <c r="O71" s="19">
        <v>1</v>
      </c>
    </row>
    <row r="72" spans="2:15">
      <c r="B72" s="13" t="s">
        <v>445</v>
      </c>
      <c r="C72" s="91" t="s">
        <v>1286</v>
      </c>
      <c r="D72" s="75" t="s">
        <v>1287</v>
      </c>
      <c r="E72" s="158">
        <f t="shared" si="8"/>
        <v>7293</v>
      </c>
      <c r="F72" s="15"/>
      <c r="G72" s="178"/>
      <c r="H72" s="13" t="s">
        <v>453</v>
      </c>
      <c r="I72" s="94" t="s">
        <v>1351</v>
      </c>
      <c r="J72" s="19" t="s">
        <v>1352</v>
      </c>
      <c r="K72" s="160">
        <f t="shared" si="11"/>
        <v>7327</v>
      </c>
      <c r="L72" s="108"/>
      <c r="N72" s="76">
        <v>1</v>
      </c>
      <c r="O72" s="19">
        <v>2</v>
      </c>
    </row>
    <row r="73" spans="2:15">
      <c r="B73" s="13" t="s">
        <v>448</v>
      </c>
      <c r="C73" s="91" t="s">
        <v>1288</v>
      </c>
      <c r="D73" s="75" t="s">
        <v>1289</v>
      </c>
      <c r="E73" s="158">
        <f t="shared" si="8"/>
        <v>7294</v>
      </c>
      <c r="F73" s="15"/>
      <c r="G73" s="178"/>
      <c r="H73" s="13" t="s">
        <v>454</v>
      </c>
      <c r="I73" s="94" t="s">
        <v>1353</v>
      </c>
      <c r="J73" s="19" t="s">
        <v>1354</v>
      </c>
      <c r="K73" s="160">
        <f t="shared" si="11"/>
        <v>7329</v>
      </c>
      <c r="L73" s="108"/>
      <c r="N73" s="76">
        <v>1</v>
      </c>
      <c r="O73" s="19">
        <v>1</v>
      </c>
    </row>
    <row r="74" spans="2:15">
      <c r="B74" s="13" t="s">
        <v>597</v>
      </c>
      <c r="C74" s="91" t="s">
        <v>1290</v>
      </c>
      <c r="D74" s="75" t="s">
        <v>1291</v>
      </c>
      <c r="E74" s="158">
        <f t="shared" si="8"/>
        <v>7295</v>
      </c>
      <c r="F74" s="15"/>
      <c r="G74" s="178"/>
      <c r="H74" s="13" t="s">
        <v>455</v>
      </c>
      <c r="I74" s="94" t="s">
        <v>1355</v>
      </c>
      <c r="J74" s="19" t="s">
        <v>1356</v>
      </c>
      <c r="K74" s="160">
        <f t="shared" si="11"/>
        <v>7330</v>
      </c>
      <c r="L74" s="108"/>
      <c r="N74" s="76">
        <v>1</v>
      </c>
      <c r="O74" s="19">
        <v>1</v>
      </c>
    </row>
    <row r="75" spans="2:15">
      <c r="B75" s="13" t="s">
        <v>598</v>
      </c>
      <c r="C75" s="91" t="s">
        <v>1292</v>
      </c>
      <c r="D75" s="75" t="s">
        <v>1293</v>
      </c>
      <c r="E75" s="158">
        <f t="shared" si="8"/>
        <v>7296</v>
      </c>
      <c r="F75" s="15"/>
      <c r="G75" s="178"/>
      <c r="H75" s="13" t="s">
        <v>456</v>
      </c>
      <c r="I75" s="94" t="s">
        <v>1357</v>
      </c>
      <c r="J75" s="19" t="s">
        <v>1358</v>
      </c>
      <c r="K75" s="160">
        <f t="shared" si="11"/>
        <v>7331</v>
      </c>
      <c r="L75" s="108"/>
      <c r="N75" s="76">
        <v>1</v>
      </c>
      <c r="O75" s="19">
        <v>2</v>
      </c>
    </row>
    <row r="76" spans="2:15">
      <c r="B76" s="13" t="s">
        <v>599</v>
      </c>
      <c r="C76" s="91" t="s">
        <v>1294</v>
      </c>
      <c r="D76" s="75" t="s">
        <v>1295</v>
      </c>
      <c r="E76" s="158">
        <f t="shared" si="8"/>
        <v>7297</v>
      </c>
      <c r="F76" s="15"/>
      <c r="G76" s="178"/>
      <c r="H76" s="13" t="s">
        <v>457</v>
      </c>
      <c r="I76" s="94" t="s">
        <v>1359</v>
      </c>
      <c r="J76" s="19" t="s">
        <v>1360</v>
      </c>
      <c r="K76" s="160">
        <f t="shared" si="11"/>
        <v>7333</v>
      </c>
      <c r="L76" s="108"/>
      <c r="N76" s="76">
        <v>1</v>
      </c>
      <c r="O76" s="19">
        <v>1</v>
      </c>
    </row>
    <row r="77" spans="2:15" ht="16.2" thickBot="1">
      <c r="B77" s="62" t="s">
        <v>600</v>
      </c>
      <c r="C77" s="92" t="s">
        <v>1296</v>
      </c>
      <c r="D77" s="80" t="s">
        <v>1297</v>
      </c>
      <c r="E77" s="158">
        <f t="shared" si="8"/>
        <v>7298</v>
      </c>
      <c r="F77" s="61"/>
      <c r="G77" s="178"/>
      <c r="H77" s="62" t="s">
        <v>458</v>
      </c>
      <c r="I77" s="113" t="s">
        <v>1361</v>
      </c>
      <c r="J77" s="63" t="s">
        <v>1362</v>
      </c>
      <c r="K77" s="160">
        <f t="shared" si="11"/>
        <v>7334</v>
      </c>
      <c r="L77" s="110"/>
      <c r="N77" s="87">
        <v>1</v>
      </c>
      <c r="O77" s="63">
        <v>1</v>
      </c>
    </row>
    <row r="81" spans="2:14" ht="28.2">
      <c r="B81" s="175" t="s">
        <v>0</v>
      </c>
      <c r="C81" s="175"/>
      <c r="D81" s="175"/>
      <c r="E81" s="175"/>
      <c r="F81" s="175"/>
      <c r="G81" s="175"/>
      <c r="H81" s="175"/>
      <c r="I81" s="175"/>
      <c r="J81" s="175"/>
      <c r="K81" s="175"/>
      <c r="L81" s="175"/>
    </row>
    <row r="82" spans="2:14" ht="16.2" thickBot="1"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</row>
    <row r="83" spans="2:14">
      <c r="B83" s="6" t="s">
        <v>1</v>
      </c>
      <c r="C83" s="7" t="s">
        <v>2</v>
      </c>
      <c r="D83" s="7" t="s">
        <v>3</v>
      </c>
      <c r="E83" s="7" t="s">
        <v>66</v>
      </c>
      <c r="F83" s="8" t="s">
        <v>4</v>
      </c>
      <c r="G83" s="178"/>
      <c r="H83" s="6" t="s">
        <v>1</v>
      </c>
      <c r="I83" s="7" t="s">
        <v>2</v>
      </c>
      <c r="J83" s="7" t="s">
        <v>3</v>
      </c>
      <c r="K83" s="9" t="s">
        <v>66</v>
      </c>
      <c r="L83" s="8" t="s">
        <v>4</v>
      </c>
    </row>
    <row r="84" spans="2:14">
      <c r="B84" s="10"/>
      <c r="C84" s="17" t="s">
        <v>1472</v>
      </c>
      <c r="D84" s="11"/>
      <c r="E84" s="11"/>
      <c r="F84" s="12"/>
      <c r="G84" s="178"/>
      <c r="H84" s="13"/>
      <c r="I84" s="84"/>
      <c r="J84" s="75"/>
      <c r="K84" s="76"/>
      <c r="L84" s="15"/>
      <c r="N84" s="11"/>
    </row>
    <row r="85" spans="2:14">
      <c r="B85" s="10"/>
      <c r="C85" s="17" t="s">
        <v>871</v>
      </c>
      <c r="D85" s="11"/>
      <c r="E85" s="11"/>
      <c r="F85" s="15"/>
      <c r="G85" s="178"/>
      <c r="H85" s="13"/>
      <c r="I85" s="84"/>
      <c r="J85" s="75"/>
      <c r="K85" s="76"/>
      <c r="L85" s="15"/>
      <c r="N85" s="11"/>
    </row>
    <row r="86" spans="2:14">
      <c r="B86" s="13" t="s">
        <v>459</v>
      </c>
      <c r="C86" s="94" t="s">
        <v>1363</v>
      </c>
      <c r="D86" s="19" t="s">
        <v>1364</v>
      </c>
      <c r="E86" s="160">
        <f>K77+O77</f>
        <v>7335</v>
      </c>
      <c r="F86" s="15"/>
      <c r="G86" s="178"/>
      <c r="H86" s="13"/>
      <c r="I86" s="84"/>
      <c r="J86" s="75"/>
      <c r="K86" s="76"/>
      <c r="L86" s="15"/>
      <c r="N86" s="19">
        <v>2</v>
      </c>
    </row>
    <row r="87" spans="2:14">
      <c r="B87" s="13" t="s">
        <v>460</v>
      </c>
      <c r="C87" s="94" t="s">
        <v>1365</v>
      </c>
      <c r="D87" s="19" t="s">
        <v>1366</v>
      </c>
      <c r="E87" s="160">
        <f>E86+N86</f>
        <v>7337</v>
      </c>
      <c r="F87" s="12"/>
      <c r="G87" s="178"/>
      <c r="H87" s="13"/>
      <c r="I87" s="84"/>
      <c r="J87" s="75"/>
      <c r="K87" s="76"/>
      <c r="L87" s="15"/>
      <c r="N87" s="19">
        <v>2</v>
      </c>
    </row>
    <row r="88" spans="2:14">
      <c r="B88" s="13" t="s">
        <v>461</v>
      </c>
      <c r="C88" s="94" t="s">
        <v>1367</v>
      </c>
      <c r="D88" s="19" t="s">
        <v>1368</v>
      </c>
      <c r="E88" s="160">
        <f t="shared" ref="E88:E99" si="12">E87+N87</f>
        <v>7339</v>
      </c>
      <c r="F88" s="12"/>
      <c r="G88" s="178"/>
      <c r="H88" s="13"/>
      <c r="I88" s="84"/>
      <c r="J88" s="75"/>
      <c r="K88" s="76"/>
      <c r="L88" s="15"/>
      <c r="N88" s="19">
        <v>1</v>
      </c>
    </row>
    <row r="89" spans="2:14">
      <c r="B89" s="13" t="s">
        <v>410</v>
      </c>
      <c r="C89" s="94" t="s">
        <v>1369</v>
      </c>
      <c r="D89" s="19" t="s">
        <v>1370</v>
      </c>
      <c r="E89" s="160">
        <f t="shared" si="12"/>
        <v>7340</v>
      </c>
      <c r="F89" s="12"/>
      <c r="G89" s="178"/>
      <c r="H89" s="13"/>
      <c r="I89" s="84"/>
      <c r="J89" s="75"/>
      <c r="K89" s="76"/>
      <c r="L89" s="15"/>
      <c r="N89" s="19">
        <v>2</v>
      </c>
    </row>
    <row r="90" spans="2:14">
      <c r="B90" s="13" t="s">
        <v>413</v>
      </c>
      <c r="C90" s="94" t="s">
        <v>1371</v>
      </c>
      <c r="D90" s="19" t="s">
        <v>1372</v>
      </c>
      <c r="E90" s="160">
        <f t="shared" si="12"/>
        <v>7342</v>
      </c>
      <c r="F90" s="12"/>
      <c r="G90" s="178"/>
      <c r="H90" s="13"/>
      <c r="I90" s="84"/>
      <c r="J90" s="75"/>
      <c r="K90" s="76"/>
      <c r="L90" s="15"/>
      <c r="N90" s="19">
        <v>2</v>
      </c>
    </row>
    <row r="91" spans="2:14">
      <c r="B91" s="13" t="s">
        <v>416</v>
      </c>
      <c r="C91" s="94" t="s">
        <v>1373</v>
      </c>
      <c r="D91" s="19" t="s">
        <v>1374</v>
      </c>
      <c r="E91" s="160">
        <f t="shared" si="12"/>
        <v>7344</v>
      </c>
      <c r="F91" s="12"/>
      <c r="G91" s="178"/>
      <c r="H91" s="13"/>
      <c r="I91" s="84"/>
      <c r="J91" s="75"/>
      <c r="K91" s="76"/>
      <c r="L91" s="15"/>
      <c r="N91" s="19">
        <v>1</v>
      </c>
    </row>
    <row r="92" spans="2:14">
      <c r="B92" s="13" t="s">
        <v>419</v>
      </c>
      <c r="C92" s="94" t="s">
        <v>1375</v>
      </c>
      <c r="D92" s="19" t="s">
        <v>1376</v>
      </c>
      <c r="E92" s="160">
        <f t="shared" si="12"/>
        <v>7345</v>
      </c>
      <c r="F92" s="12"/>
      <c r="G92" s="178"/>
      <c r="H92" s="13"/>
      <c r="I92" s="84"/>
      <c r="J92" s="75"/>
      <c r="K92" s="76"/>
      <c r="L92" s="15"/>
      <c r="N92" s="19">
        <v>1</v>
      </c>
    </row>
    <row r="93" spans="2:14">
      <c r="B93" s="13" t="s">
        <v>422</v>
      </c>
      <c r="C93" s="94" t="s">
        <v>1377</v>
      </c>
      <c r="D93" s="19" t="s">
        <v>1378</v>
      </c>
      <c r="E93" s="160">
        <f t="shared" si="12"/>
        <v>7346</v>
      </c>
      <c r="F93" s="12"/>
      <c r="G93" s="178"/>
      <c r="H93" s="13"/>
      <c r="I93" s="84"/>
      <c r="J93" s="75"/>
      <c r="K93" s="76"/>
      <c r="L93" s="15"/>
      <c r="N93" s="19">
        <v>1</v>
      </c>
    </row>
    <row r="94" spans="2:14">
      <c r="B94" s="13" t="s">
        <v>425</v>
      </c>
      <c r="C94" s="94" t="s">
        <v>1379</v>
      </c>
      <c r="D94" s="19" t="s">
        <v>1380</v>
      </c>
      <c r="E94" s="160">
        <f t="shared" si="12"/>
        <v>7347</v>
      </c>
      <c r="F94" s="12"/>
      <c r="G94" s="178"/>
      <c r="H94" s="13"/>
      <c r="I94" s="84"/>
      <c r="J94" s="75"/>
      <c r="K94" s="76"/>
      <c r="L94" s="15"/>
      <c r="N94" s="19">
        <v>4</v>
      </c>
    </row>
    <row r="95" spans="2:14">
      <c r="B95" s="13" t="s">
        <v>428</v>
      </c>
      <c r="C95" s="94" t="s">
        <v>1381</v>
      </c>
      <c r="D95" s="19" t="s">
        <v>1382</v>
      </c>
      <c r="E95" s="160">
        <f t="shared" si="12"/>
        <v>7351</v>
      </c>
      <c r="F95" s="12"/>
      <c r="G95" s="178"/>
      <c r="H95" s="13"/>
      <c r="I95" s="84"/>
      <c r="J95" s="75"/>
      <c r="K95" s="76"/>
      <c r="L95" s="15"/>
      <c r="N95" s="19">
        <v>1</v>
      </c>
    </row>
    <row r="96" spans="2:14">
      <c r="B96" s="13" t="s">
        <v>431</v>
      </c>
      <c r="C96" s="94" t="s">
        <v>1383</v>
      </c>
      <c r="D96" s="19" t="s">
        <v>1384</v>
      </c>
      <c r="E96" s="160">
        <f t="shared" si="12"/>
        <v>7352</v>
      </c>
      <c r="F96" s="21"/>
      <c r="G96" s="178"/>
      <c r="H96" s="13"/>
      <c r="I96" s="88"/>
      <c r="J96" s="75"/>
      <c r="K96" s="76"/>
      <c r="L96" s="15"/>
      <c r="N96" s="19">
        <v>2</v>
      </c>
    </row>
    <row r="97" spans="2:14">
      <c r="B97" s="13" t="s">
        <v>434</v>
      </c>
      <c r="C97" s="94" t="s">
        <v>1385</v>
      </c>
      <c r="D97" s="19" t="s">
        <v>1386</v>
      </c>
      <c r="E97" s="160">
        <f t="shared" si="12"/>
        <v>7354</v>
      </c>
      <c r="F97" s="12"/>
      <c r="G97" s="178"/>
      <c r="H97" s="13"/>
      <c r="I97" s="78"/>
      <c r="J97" s="75"/>
      <c r="K97" s="77"/>
      <c r="L97" s="15"/>
      <c r="N97" s="19">
        <v>1</v>
      </c>
    </row>
    <row r="98" spans="2:14">
      <c r="B98" s="13" t="s">
        <v>437</v>
      </c>
      <c r="C98" s="94" t="s">
        <v>1387</v>
      </c>
      <c r="D98" s="19" t="s">
        <v>1388</v>
      </c>
      <c r="E98" s="160">
        <f t="shared" si="12"/>
        <v>7355</v>
      </c>
      <c r="F98" s="12"/>
      <c r="G98" s="178"/>
      <c r="H98" s="10"/>
      <c r="I98" s="78"/>
      <c r="J98" s="75"/>
      <c r="K98" s="77"/>
      <c r="L98" s="15"/>
      <c r="N98" s="19">
        <v>2</v>
      </c>
    </row>
    <row r="99" spans="2:14">
      <c r="B99" s="13" t="s">
        <v>440</v>
      </c>
      <c r="C99" s="94" t="s">
        <v>1389</v>
      </c>
      <c r="D99" s="19" t="s">
        <v>1390</v>
      </c>
      <c r="E99" s="160">
        <f t="shared" si="12"/>
        <v>7357</v>
      </c>
      <c r="F99" s="12"/>
      <c r="G99" s="178"/>
      <c r="H99" s="10"/>
      <c r="I99" s="78"/>
      <c r="J99" s="75"/>
      <c r="K99" s="77"/>
      <c r="L99" s="15"/>
      <c r="N99" s="19">
        <v>1</v>
      </c>
    </row>
    <row r="100" spans="2:14">
      <c r="B100" s="103">
        <v>31</v>
      </c>
      <c r="C100" s="95" t="s">
        <v>1531</v>
      </c>
      <c r="D100" s="19" t="s">
        <v>1391</v>
      </c>
      <c r="E100" s="19"/>
      <c r="F100" s="12"/>
      <c r="G100" s="178"/>
      <c r="H100" s="10"/>
      <c r="I100" s="78"/>
      <c r="J100" s="75"/>
      <c r="K100" s="77"/>
      <c r="L100" s="15"/>
      <c r="N100" s="19"/>
    </row>
    <row r="101" spans="2:14">
      <c r="B101" s="13" t="s">
        <v>451</v>
      </c>
      <c r="C101" s="96" t="s">
        <v>1392</v>
      </c>
      <c r="D101" s="19" t="s">
        <v>1393</v>
      </c>
      <c r="E101" s="160">
        <f>E99+N99</f>
        <v>7358</v>
      </c>
      <c r="F101" s="12"/>
      <c r="G101" s="178"/>
      <c r="H101" s="10"/>
      <c r="I101" s="78"/>
      <c r="J101" s="75"/>
      <c r="K101" s="77"/>
      <c r="L101" s="15"/>
      <c r="N101" s="19">
        <v>14</v>
      </c>
    </row>
    <row r="102" spans="2:14">
      <c r="B102" s="13" t="s">
        <v>385</v>
      </c>
      <c r="C102" s="96" t="s">
        <v>1394</v>
      </c>
      <c r="D102" s="19" t="s">
        <v>1395</v>
      </c>
      <c r="E102" s="160">
        <f>E101+N101</f>
        <v>7372</v>
      </c>
      <c r="F102" s="12"/>
      <c r="G102" s="178"/>
      <c r="H102" s="10"/>
      <c r="I102" s="78"/>
      <c r="J102" s="75"/>
      <c r="K102" s="77"/>
      <c r="L102" s="15"/>
      <c r="N102" s="19">
        <v>5</v>
      </c>
    </row>
    <row r="103" spans="2:14">
      <c r="B103" s="13" t="s">
        <v>387</v>
      </c>
      <c r="C103" s="96" t="s">
        <v>1396</v>
      </c>
      <c r="D103" s="19" t="s">
        <v>1397</v>
      </c>
      <c r="E103" s="160">
        <f t="shared" ref="E103:E107" si="13">E102+N102</f>
        <v>7377</v>
      </c>
      <c r="F103" s="12"/>
      <c r="G103" s="178"/>
      <c r="H103" s="10"/>
      <c r="I103" s="88"/>
      <c r="J103" s="75"/>
      <c r="K103" s="76"/>
      <c r="L103" s="15"/>
      <c r="N103" s="19">
        <v>3</v>
      </c>
    </row>
    <row r="104" spans="2:14">
      <c r="B104" s="13" t="s">
        <v>452</v>
      </c>
      <c r="C104" s="96" t="s">
        <v>1398</v>
      </c>
      <c r="D104" s="19" t="s">
        <v>1399</v>
      </c>
      <c r="E104" s="160">
        <f t="shared" si="13"/>
        <v>7380</v>
      </c>
      <c r="F104" s="21"/>
      <c r="G104" s="178"/>
      <c r="H104" s="10"/>
      <c r="I104" s="78"/>
      <c r="J104" s="75"/>
      <c r="K104" s="77"/>
      <c r="L104" s="15"/>
      <c r="N104" s="19">
        <v>11</v>
      </c>
    </row>
    <row r="105" spans="2:14">
      <c r="B105" s="13" t="s">
        <v>453</v>
      </c>
      <c r="C105" s="96" t="s">
        <v>1400</v>
      </c>
      <c r="D105" s="19" t="s">
        <v>1401</v>
      </c>
      <c r="E105" s="160">
        <f t="shared" si="13"/>
        <v>7391</v>
      </c>
      <c r="F105" s="12"/>
      <c r="G105" s="178"/>
      <c r="H105" s="10"/>
      <c r="I105" s="78"/>
      <c r="J105" s="75"/>
      <c r="K105" s="77"/>
      <c r="L105" s="15"/>
      <c r="N105" s="19">
        <v>9</v>
      </c>
    </row>
    <row r="106" spans="2:14">
      <c r="B106" s="13" t="s">
        <v>454</v>
      </c>
      <c r="C106" s="96" t="s">
        <v>1402</v>
      </c>
      <c r="D106" s="19" t="s">
        <v>1403</v>
      </c>
      <c r="E106" s="160">
        <f t="shared" si="13"/>
        <v>7400</v>
      </c>
      <c r="F106" s="12"/>
      <c r="G106" s="178"/>
      <c r="H106" s="10"/>
      <c r="I106" s="78"/>
      <c r="J106" s="75"/>
      <c r="K106" s="77"/>
      <c r="L106" s="15"/>
      <c r="N106" s="19">
        <v>23</v>
      </c>
    </row>
    <row r="107" spans="2:14">
      <c r="B107" s="13" t="s">
        <v>455</v>
      </c>
      <c r="C107" s="96" t="s">
        <v>1404</v>
      </c>
      <c r="D107" s="19" t="s">
        <v>1405</v>
      </c>
      <c r="E107" s="160">
        <f t="shared" si="13"/>
        <v>7423</v>
      </c>
      <c r="F107" s="12"/>
      <c r="G107" s="178"/>
      <c r="H107" s="10"/>
      <c r="I107" s="78"/>
      <c r="J107" s="75"/>
      <c r="K107" s="77"/>
      <c r="L107" s="15"/>
      <c r="N107" s="19">
        <v>4</v>
      </c>
    </row>
    <row r="108" spans="2:14">
      <c r="B108" s="112"/>
      <c r="C108" s="104"/>
      <c r="D108" s="111"/>
      <c r="E108" s="111"/>
      <c r="F108" s="12"/>
      <c r="G108" s="178"/>
      <c r="H108" s="10"/>
      <c r="I108" s="78"/>
      <c r="J108" s="75"/>
      <c r="K108" s="77"/>
      <c r="L108" s="15"/>
    </row>
    <row r="109" spans="2:14">
      <c r="B109" s="112"/>
      <c r="C109" s="104"/>
      <c r="D109" s="111"/>
      <c r="E109" s="111"/>
      <c r="F109" s="12"/>
      <c r="G109" s="178"/>
      <c r="H109" s="10"/>
      <c r="I109" s="78"/>
      <c r="J109" s="75"/>
      <c r="K109" s="77"/>
      <c r="L109" s="15"/>
    </row>
    <row r="110" spans="2:14">
      <c r="B110" s="112"/>
      <c r="C110" s="104"/>
      <c r="D110" s="111"/>
      <c r="E110" s="111"/>
      <c r="F110" s="12"/>
      <c r="G110" s="178"/>
      <c r="H110" s="10"/>
      <c r="I110" s="88"/>
      <c r="J110" s="75"/>
      <c r="K110" s="77"/>
      <c r="L110" s="15"/>
    </row>
    <row r="111" spans="2:14">
      <c r="B111" s="112"/>
      <c r="C111" s="104"/>
      <c r="D111" s="111"/>
      <c r="E111" s="111"/>
      <c r="F111" s="12"/>
      <c r="G111" s="178"/>
      <c r="H111" s="10"/>
      <c r="I111" s="84"/>
      <c r="J111" s="75"/>
      <c r="K111" s="77"/>
      <c r="L111" s="15"/>
    </row>
    <row r="112" spans="2:14">
      <c r="B112" s="112"/>
      <c r="C112" s="104"/>
      <c r="D112" s="111"/>
      <c r="E112" s="111"/>
      <c r="F112" s="12"/>
      <c r="G112" s="178"/>
      <c r="H112" s="10"/>
      <c r="I112" s="84"/>
      <c r="J112" s="75"/>
      <c r="K112" s="89"/>
      <c r="L112" s="15"/>
    </row>
    <row r="113" spans="2:12">
      <c r="B113" s="112"/>
      <c r="C113" s="104"/>
      <c r="D113" s="111"/>
      <c r="E113" s="111"/>
      <c r="F113" s="12"/>
      <c r="G113" s="178"/>
      <c r="H113" s="10"/>
      <c r="I113" s="88"/>
      <c r="J113" s="75"/>
      <c r="K113" s="89"/>
      <c r="L113" s="15"/>
    </row>
    <row r="114" spans="2:12">
      <c r="B114" s="112"/>
      <c r="C114" s="104"/>
      <c r="D114" s="111"/>
      <c r="E114" s="111"/>
      <c r="F114" s="12"/>
      <c r="G114" s="178"/>
      <c r="H114" s="10"/>
      <c r="I114" s="84"/>
      <c r="J114" s="75"/>
      <c r="K114" s="77"/>
      <c r="L114" s="15"/>
    </row>
    <row r="115" spans="2:12">
      <c r="B115" s="112"/>
      <c r="C115" s="104"/>
      <c r="D115" s="111"/>
      <c r="E115" s="111"/>
      <c r="F115" s="12"/>
      <c r="G115" s="178"/>
      <c r="H115" s="10"/>
      <c r="I115" s="84"/>
      <c r="J115" s="75"/>
      <c r="K115" s="89"/>
      <c r="L115" s="15"/>
    </row>
    <row r="116" spans="2:12">
      <c r="B116" s="112"/>
      <c r="C116" s="104"/>
      <c r="D116" s="111"/>
      <c r="E116" s="111"/>
      <c r="F116" s="21"/>
      <c r="G116" s="178"/>
      <c r="H116" s="10"/>
      <c r="I116" s="74"/>
      <c r="J116" s="75"/>
      <c r="K116" s="76"/>
      <c r="L116" s="15"/>
    </row>
    <row r="117" spans="2:12" ht="16.2" thickBot="1">
      <c r="B117" s="62"/>
      <c r="C117" s="86"/>
      <c r="D117" s="63"/>
      <c r="E117" s="63"/>
      <c r="F117" s="65"/>
      <c r="G117" s="178"/>
      <c r="H117" s="59"/>
      <c r="I117" s="79"/>
      <c r="J117" s="80"/>
      <c r="K117" s="81"/>
      <c r="L117" s="61"/>
    </row>
  </sheetData>
  <mergeCells count="9">
    <mergeCell ref="B81:L81"/>
    <mergeCell ref="B82:L82"/>
    <mergeCell ref="G83:G117"/>
    <mergeCell ref="B1:L1"/>
    <mergeCell ref="B2:L2"/>
    <mergeCell ref="G3:G37"/>
    <mergeCell ref="B41:L41"/>
    <mergeCell ref="B42:L42"/>
    <mergeCell ref="G43:G7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3C74B-364E-4BE8-90B4-FCB8ED43B180}">
  <dimension ref="B1:O75"/>
  <sheetViews>
    <sheetView showGridLines="0" view="pageBreakPreview" topLeftCell="A49" zoomScale="85" zoomScaleNormal="100" workbookViewId="0">
      <selection activeCell="K61" sqref="K61:K70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80" t="s">
        <v>0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7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10"/>
      <c r="C4" s="27" t="s">
        <v>1473</v>
      </c>
      <c r="D4" s="11"/>
      <c r="E4" s="11"/>
      <c r="F4" s="12"/>
      <c r="G4" s="177"/>
      <c r="H4" s="13" t="s">
        <v>460</v>
      </c>
      <c r="I4" s="116" t="s">
        <v>213</v>
      </c>
      <c r="J4" s="115" t="s">
        <v>214</v>
      </c>
      <c r="K4" s="162">
        <f>E37+N37</f>
        <v>7533</v>
      </c>
      <c r="L4" s="15"/>
      <c r="N4" s="11"/>
      <c r="O4" s="115">
        <v>3</v>
      </c>
    </row>
    <row r="5" spans="2:15" s="2" customFormat="1" ht="21" customHeight="1">
      <c r="B5" s="10"/>
      <c r="C5" s="17" t="s">
        <v>76</v>
      </c>
      <c r="D5" s="11"/>
      <c r="E5" s="11"/>
      <c r="F5" s="15"/>
      <c r="G5" s="177"/>
      <c r="H5" s="13" t="s">
        <v>461</v>
      </c>
      <c r="I5" s="116" t="s">
        <v>215</v>
      </c>
      <c r="J5" s="115" t="s">
        <v>216</v>
      </c>
      <c r="K5" s="162">
        <f>K4+O4</f>
        <v>7536</v>
      </c>
      <c r="L5" s="15"/>
      <c r="N5" s="11">
        <v>4</v>
      </c>
      <c r="O5" s="115">
        <v>5</v>
      </c>
    </row>
    <row r="6" spans="2:15" s="2" customFormat="1" ht="21" customHeight="1">
      <c r="B6" s="10">
        <v>1</v>
      </c>
      <c r="C6" s="114" t="s">
        <v>1532</v>
      </c>
      <c r="D6" s="119" t="s">
        <v>77</v>
      </c>
      <c r="E6" s="161">
        <f>N5+'第四篇 桥梁 (2)'!E107</f>
        <v>7427</v>
      </c>
      <c r="F6" s="15"/>
      <c r="G6" s="177"/>
      <c r="H6" s="13" t="s">
        <v>410</v>
      </c>
      <c r="I6" s="26" t="s">
        <v>1476</v>
      </c>
      <c r="J6" s="115" t="s">
        <v>217</v>
      </c>
      <c r="K6" s="162">
        <f t="shared" ref="K6:K36" si="0">K5+O5</f>
        <v>7541</v>
      </c>
      <c r="L6" s="15"/>
      <c r="N6" s="119">
        <v>6</v>
      </c>
      <c r="O6" s="115">
        <v>4</v>
      </c>
    </row>
    <row r="7" spans="2:15" s="2" customFormat="1" ht="21" customHeight="1">
      <c r="B7" s="10">
        <v>2</v>
      </c>
      <c r="C7" s="114" t="s">
        <v>1533</v>
      </c>
      <c r="D7" s="119" t="s">
        <v>78</v>
      </c>
      <c r="E7" s="161"/>
      <c r="F7" s="12"/>
      <c r="G7" s="177"/>
      <c r="H7" s="13" t="s">
        <v>413</v>
      </c>
      <c r="I7" s="116" t="s">
        <v>218</v>
      </c>
      <c r="J7" s="115" t="s">
        <v>219</v>
      </c>
      <c r="K7" s="162">
        <f t="shared" si="0"/>
        <v>7545</v>
      </c>
      <c r="L7" s="15"/>
      <c r="N7" s="119"/>
      <c r="O7" s="115">
        <v>2</v>
      </c>
    </row>
    <row r="8" spans="2:15" s="2" customFormat="1" ht="21" customHeight="1">
      <c r="B8" s="13" t="s">
        <v>451</v>
      </c>
      <c r="C8" s="118" t="s">
        <v>79</v>
      </c>
      <c r="D8" s="115" t="s">
        <v>80</v>
      </c>
      <c r="E8" s="161">
        <f>E6+N6</f>
        <v>7433</v>
      </c>
      <c r="F8" s="12"/>
      <c r="G8" s="177"/>
      <c r="H8" s="13" t="s">
        <v>416</v>
      </c>
      <c r="I8" s="116" t="s">
        <v>220</v>
      </c>
      <c r="J8" s="115" t="s">
        <v>221</v>
      </c>
      <c r="K8" s="162">
        <f t="shared" si="0"/>
        <v>7547</v>
      </c>
      <c r="L8" s="15"/>
      <c r="N8" s="115">
        <v>1</v>
      </c>
      <c r="O8" s="115">
        <v>2</v>
      </c>
    </row>
    <row r="9" spans="2:15" s="2" customFormat="1" ht="21" customHeight="1">
      <c r="B9" s="13" t="s">
        <v>385</v>
      </c>
      <c r="C9" s="116" t="s">
        <v>81</v>
      </c>
      <c r="D9" s="115" t="s">
        <v>82</v>
      </c>
      <c r="E9" s="161">
        <f>E8+N8</f>
        <v>7434</v>
      </c>
      <c r="F9" s="12"/>
      <c r="G9" s="177"/>
      <c r="H9" s="13" t="s">
        <v>419</v>
      </c>
      <c r="I9" s="116" t="s">
        <v>222</v>
      </c>
      <c r="J9" s="115" t="s">
        <v>223</v>
      </c>
      <c r="K9" s="162">
        <f t="shared" si="0"/>
        <v>7549</v>
      </c>
      <c r="L9" s="15"/>
      <c r="N9" s="115">
        <v>4</v>
      </c>
      <c r="O9" s="115">
        <v>2</v>
      </c>
    </row>
    <row r="10" spans="2:15" s="2" customFormat="1" ht="21" customHeight="1">
      <c r="B10" s="13" t="s">
        <v>387</v>
      </c>
      <c r="C10" s="116" t="s">
        <v>83</v>
      </c>
      <c r="D10" s="115" t="s">
        <v>84</v>
      </c>
      <c r="E10" s="161">
        <f t="shared" ref="E10:E25" si="1">E9+N9</f>
        <v>7438</v>
      </c>
      <c r="F10" s="12"/>
      <c r="G10" s="177"/>
      <c r="H10" s="13" t="s">
        <v>422</v>
      </c>
      <c r="I10" s="116" t="s">
        <v>224</v>
      </c>
      <c r="J10" s="115" t="s">
        <v>225</v>
      </c>
      <c r="K10" s="162">
        <f t="shared" si="0"/>
        <v>7551</v>
      </c>
      <c r="L10" s="15"/>
      <c r="N10" s="115">
        <v>4</v>
      </c>
      <c r="O10" s="115">
        <v>1</v>
      </c>
    </row>
    <row r="11" spans="2:15" s="2" customFormat="1" ht="21" customHeight="1">
      <c r="B11" s="13" t="s">
        <v>452</v>
      </c>
      <c r="C11" s="116" t="s">
        <v>85</v>
      </c>
      <c r="D11" s="115" t="s">
        <v>86</v>
      </c>
      <c r="E11" s="161">
        <f t="shared" si="1"/>
        <v>7442</v>
      </c>
      <c r="F11" s="12"/>
      <c r="G11" s="177"/>
      <c r="H11" s="13" t="s">
        <v>425</v>
      </c>
      <c r="I11" s="116" t="s">
        <v>226</v>
      </c>
      <c r="J11" s="115" t="s">
        <v>227</v>
      </c>
      <c r="K11" s="162">
        <f t="shared" si="0"/>
        <v>7552</v>
      </c>
      <c r="L11" s="15"/>
      <c r="N11" s="115">
        <v>4</v>
      </c>
      <c r="O11" s="115">
        <v>1</v>
      </c>
    </row>
    <row r="12" spans="2:15" s="2" customFormat="1" ht="21" customHeight="1">
      <c r="B12" s="13" t="s">
        <v>453</v>
      </c>
      <c r="C12" s="116" t="s">
        <v>87</v>
      </c>
      <c r="D12" s="115" t="s">
        <v>88</v>
      </c>
      <c r="E12" s="161">
        <f t="shared" si="1"/>
        <v>7446</v>
      </c>
      <c r="F12" s="12"/>
      <c r="G12" s="177"/>
      <c r="H12" s="13" t="s">
        <v>428</v>
      </c>
      <c r="I12" s="116" t="s">
        <v>228</v>
      </c>
      <c r="J12" s="115" t="s">
        <v>229</v>
      </c>
      <c r="K12" s="162">
        <f t="shared" si="0"/>
        <v>7553</v>
      </c>
      <c r="L12" s="15"/>
      <c r="N12" s="115">
        <v>4</v>
      </c>
      <c r="O12" s="115">
        <v>1</v>
      </c>
    </row>
    <row r="13" spans="2:15" s="2" customFormat="1" ht="21" customHeight="1">
      <c r="B13" s="13" t="s">
        <v>454</v>
      </c>
      <c r="C13" s="116" t="s">
        <v>89</v>
      </c>
      <c r="D13" s="115" t="s">
        <v>90</v>
      </c>
      <c r="E13" s="161">
        <f t="shared" si="1"/>
        <v>7450</v>
      </c>
      <c r="F13" s="12"/>
      <c r="G13" s="177"/>
      <c r="H13" s="13" t="s">
        <v>431</v>
      </c>
      <c r="I13" s="116" t="s">
        <v>230</v>
      </c>
      <c r="J13" s="115" t="s">
        <v>231</v>
      </c>
      <c r="K13" s="162">
        <f t="shared" si="0"/>
        <v>7554</v>
      </c>
      <c r="L13" s="15"/>
      <c r="N13" s="115">
        <v>4</v>
      </c>
      <c r="O13" s="115">
        <v>1</v>
      </c>
    </row>
    <row r="14" spans="2:15" s="2" customFormat="1" ht="21" customHeight="1">
      <c r="B14" s="13" t="s">
        <v>455</v>
      </c>
      <c r="C14" s="116" t="s">
        <v>91</v>
      </c>
      <c r="D14" s="115" t="s">
        <v>92</v>
      </c>
      <c r="E14" s="161">
        <f t="shared" si="1"/>
        <v>7454</v>
      </c>
      <c r="F14" s="12"/>
      <c r="G14" s="177"/>
      <c r="H14" s="13" t="s">
        <v>434</v>
      </c>
      <c r="I14" s="116" t="s">
        <v>232</v>
      </c>
      <c r="J14" s="115" t="s">
        <v>233</v>
      </c>
      <c r="K14" s="162">
        <f t="shared" si="0"/>
        <v>7555</v>
      </c>
      <c r="L14" s="15"/>
      <c r="N14" s="115">
        <v>4</v>
      </c>
      <c r="O14" s="115">
        <v>2</v>
      </c>
    </row>
    <row r="15" spans="2:15" s="2" customFormat="1" ht="21" customHeight="1">
      <c r="B15" s="13" t="s">
        <v>456</v>
      </c>
      <c r="C15" s="116" t="s">
        <v>93</v>
      </c>
      <c r="D15" s="115" t="s">
        <v>94</v>
      </c>
      <c r="E15" s="161">
        <f t="shared" si="1"/>
        <v>7458</v>
      </c>
      <c r="F15" s="12"/>
      <c r="G15" s="177"/>
      <c r="H15" s="13" t="s">
        <v>437</v>
      </c>
      <c r="I15" s="116" t="s">
        <v>234</v>
      </c>
      <c r="J15" s="115" t="s">
        <v>235</v>
      </c>
      <c r="K15" s="162">
        <f t="shared" si="0"/>
        <v>7557</v>
      </c>
      <c r="L15" s="15"/>
      <c r="N15" s="115">
        <v>4</v>
      </c>
      <c r="O15" s="115">
        <v>2</v>
      </c>
    </row>
    <row r="16" spans="2:15" s="2" customFormat="1" ht="21" customHeight="1">
      <c r="B16" s="13" t="s">
        <v>457</v>
      </c>
      <c r="C16" s="118" t="s">
        <v>95</v>
      </c>
      <c r="D16" s="115" t="s">
        <v>96</v>
      </c>
      <c r="E16" s="161">
        <f t="shared" si="1"/>
        <v>7462</v>
      </c>
      <c r="F16" s="21"/>
      <c r="G16" s="177"/>
      <c r="H16" s="13" t="s">
        <v>440</v>
      </c>
      <c r="I16" s="116" t="s">
        <v>236</v>
      </c>
      <c r="J16" s="115" t="s">
        <v>237</v>
      </c>
      <c r="K16" s="162">
        <f t="shared" si="0"/>
        <v>7559</v>
      </c>
      <c r="L16" s="15"/>
      <c r="N16" s="115">
        <v>4</v>
      </c>
      <c r="O16" s="115">
        <v>1</v>
      </c>
    </row>
    <row r="17" spans="2:15" s="2" customFormat="1" ht="21" customHeight="1">
      <c r="B17" s="13" t="s">
        <v>458</v>
      </c>
      <c r="C17" s="118" t="s">
        <v>97</v>
      </c>
      <c r="D17" s="115" t="s">
        <v>98</v>
      </c>
      <c r="E17" s="161">
        <f t="shared" si="1"/>
        <v>7466</v>
      </c>
      <c r="F17" s="12"/>
      <c r="G17" s="177"/>
      <c r="H17" s="13" t="s">
        <v>443</v>
      </c>
      <c r="I17" s="116" t="s">
        <v>238</v>
      </c>
      <c r="J17" s="115" t="s">
        <v>239</v>
      </c>
      <c r="K17" s="162">
        <f t="shared" si="0"/>
        <v>7560</v>
      </c>
      <c r="L17" s="15"/>
      <c r="N17" s="115">
        <v>4</v>
      </c>
      <c r="O17" s="115">
        <v>2</v>
      </c>
    </row>
    <row r="18" spans="2:15" s="2" customFormat="1" ht="21" customHeight="1">
      <c r="B18" s="13" t="s">
        <v>459</v>
      </c>
      <c r="C18" s="116" t="s">
        <v>99</v>
      </c>
      <c r="D18" s="115" t="s">
        <v>100</v>
      </c>
      <c r="E18" s="161">
        <f t="shared" si="1"/>
        <v>7470</v>
      </c>
      <c r="F18" s="12"/>
      <c r="G18" s="177"/>
      <c r="H18" s="13" t="s">
        <v>445</v>
      </c>
      <c r="I18" s="116" t="s">
        <v>240</v>
      </c>
      <c r="J18" s="115" t="s">
        <v>241</v>
      </c>
      <c r="K18" s="162">
        <f t="shared" si="0"/>
        <v>7562</v>
      </c>
      <c r="L18" s="15"/>
      <c r="N18" s="115">
        <v>4</v>
      </c>
      <c r="O18" s="115">
        <v>1</v>
      </c>
    </row>
    <row r="19" spans="2:15" s="2" customFormat="1" ht="21" customHeight="1">
      <c r="B19" s="13" t="s">
        <v>460</v>
      </c>
      <c r="C19" s="116" t="s">
        <v>101</v>
      </c>
      <c r="D19" s="115" t="s">
        <v>102</v>
      </c>
      <c r="E19" s="161">
        <f t="shared" si="1"/>
        <v>7474</v>
      </c>
      <c r="F19" s="12"/>
      <c r="G19" s="177"/>
      <c r="H19" s="13" t="s">
        <v>448</v>
      </c>
      <c r="I19" s="26" t="s">
        <v>242</v>
      </c>
      <c r="J19" s="28" t="s">
        <v>243</v>
      </c>
      <c r="K19" s="162">
        <f t="shared" si="0"/>
        <v>7563</v>
      </c>
      <c r="L19" s="15"/>
      <c r="N19" s="115">
        <v>4</v>
      </c>
      <c r="O19" s="28">
        <v>1</v>
      </c>
    </row>
    <row r="20" spans="2:15" s="2" customFormat="1" ht="21" customHeight="1">
      <c r="B20" s="13" t="s">
        <v>461</v>
      </c>
      <c r="C20" s="116" t="s">
        <v>103</v>
      </c>
      <c r="D20" s="115" t="s">
        <v>104</v>
      </c>
      <c r="E20" s="161">
        <f t="shared" si="1"/>
        <v>7478</v>
      </c>
      <c r="F20" s="12"/>
      <c r="G20" s="177"/>
      <c r="H20" s="13" t="s">
        <v>597</v>
      </c>
      <c r="I20" s="116" t="s">
        <v>244</v>
      </c>
      <c r="J20" s="117" t="s">
        <v>245</v>
      </c>
      <c r="K20" s="162">
        <f t="shared" si="0"/>
        <v>7564</v>
      </c>
      <c r="L20" s="15"/>
      <c r="N20" s="115">
        <v>4</v>
      </c>
      <c r="O20" s="117">
        <v>1</v>
      </c>
    </row>
    <row r="21" spans="2:15" s="2" customFormat="1" ht="21" customHeight="1">
      <c r="B21" s="13" t="s">
        <v>410</v>
      </c>
      <c r="C21" s="116" t="s">
        <v>105</v>
      </c>
      <c r="D21" s="115" t="s">
        <v>106</v>
      </c>
      <c r="E21" s="161">
        <f t="shared" si="1"/>
        <v>7482</v>
      </c>
      <c r="F21" s="12"/>
      <c r="G21" s="177"/>
      <c r="H21" s="13" t="s">
        <v>598</v>
      </c>
      <c r="I21" s="26" t="s">
        <v>122</v>
      </c>
      <c r="J21" s="28" t="s">
        <v>123</v>
      </c>
      <c r="K21" s="162">
        <f t="shared" si="0"/>
        <v>7565</v>
      </c>
      <c r="L21" s="15"/>
      <c r="N21" s="115">
        <v>4</v>
      </c>
      <c r="O21" s="28">
        <v>1</v>
      </c>
    </row>
    <row r="22" spans="2:15" s="2" customFormat="1" ht="21" customHeight="1">
      <c r="B22" s="13" t="s">
        <v>413</v>
      </c>
      <c r="C22" s="116" t="s">
        <v>107</v>
      </c>
      <c r="D22" s="115" t="s">
        <v>108</v>
      </c>
      <c r="E22" s="161">
        <f t="shared" si="1"/>
        <v>7486</v>
      </c>
      <c r="F22" s="12"/>
      <c r="G22" s="177"/>
      <c r="H22" s="13" t="s">
        <v>599</v>
      </c>
      <c r="I22" s="116" t="s">
        <v>124</v>
      </c>
      <c r="J22" s="117" t="s">
        <v>125</v>
      </c>
      <c r="K22" s="162">
        <f t="shared" si="0"/>
        <v>7566</v>
      </c>
      <c r="L22" s="15"/>
      <c r="N22" s="115">
        <v>4</v>
      </c>
      <c r="O22" s="117">
        <v>1</v>
      </c>
    </row>
    <row r="23" spans="2:15" s="2" customFormat="1" ht="21" customHeight="1">
      <c r="B23" s="13" t="s">
        <v>416</v>
      </c>
      <c r="C23" s="116" t="s">
        <v>109</v>
      </c>
      <c r="D23" s="115" t="s">
        <v>110</v>
      </c>
      <c r="E23" s="161">
        <f t="shared" si="1"/>
        <v>7490</v>
      </c>
      <c r="F23" s="12"/>
      <c r="G23" s="177"/>
      <c r="H23" s="13" t="s">
        <v>600</v>
      </c>
      <c r="I23" s="116" t="s">
        <v>126</v>
      </c>
      <c r="J23" s="115" t="s">
        <v>127</v>
      </c>
      <c r="K23" s="162">
        <f t="shared" si="0"/>
        <v>7567</v>
      </c>
      <c r="L23" s="15"/>
      <c r="N23" s="115">
        <v>4</v>
      </c>
      <c r="O23" s="115">
        <v>3</v>
      </c>
    </row>
    <row r="24" spans="2:15" s="2" customFormat="1" ht="21" customHeight="1">
      <c r="B24" s="13" t="s">
        <v>419</v>
      </c>
      <c r="C24" s="116" t="s">
        <v>111</v>
      </c>
      <c r="D24" s="115" t="s">
        <v>112</v>
      </c>
      <c r="E24" s="161">
        <f t="shared" si="1"/>
        <v>7494</v>
      </c>
      <c r="F24" s="21"/>
      <c r="G24" s="177"/>
      <c r="H24" s="13" t="s">
        <v>601</v>
      </c>
      <c r="I24" s="116" t="s">
        <v>128</v>
      </c>
      <c r="J24" s="115" t="s">
        <v>129</v>
      </c>
      <c r="K24" s="162">
        <f>K23+O23</f>
        <v>7570</v>
      </c>
      <c r="L24" s="15"/>
      <c r="N24" s="115">
        <v>4</v>
      </c>
      <c r="O24" s="115">
        <v>3</v>
      </c>
    </row>
    <row r="25" spans="2:15" s="2" customFormat="1" ht="21" customHeight="1">
      <c r="B25" s="13" t="s">
        <v>422</v>
      </c>
      <c r="C25" s="116" t="s">
        <v>113</v>
      </c>
      <c r="D25" s="115" t="s">
        <v>114</v>
      </c>
      <c r="E25" s="161">
        <f t="shared" si="1"/>
        <v>7498</v>
      </c>
      <c r="F25" s="12"/>
      <c r="G25" s="177"/>
      <c r="H25" s="13" t="s">
        <v>602</v>
      </c>
      <c r="I25" s="116" t="s">
        <v>130</v>
      </c>
      <c r="J25" s="115" t="s">
        <v>131</v>
      </c>
      <c r="K25" s="162">
        <f t="shared" si="0"/>
        <v>7573</v>
      </c>
      <c r="L25" s="15"/>
      <c r="N25" s="115">
        <v>4</v>
      </c>
      <c r="O25" s="115">
        <v>2</v>
      </c>
    </row>
    <row r="26" spans="2:15" s="2" customFormat="1" ht="21" customHeight="1">
      <c r="B26" s="10">
        <v>3</v>
      </c>
      <c r="C26" s="114" t="s">
        <v>1534</v>
      </c>
      <c r="D26" s="119" t="s">
        <v>115</v>
      </c>
      <c r="E26" s="119"/>
      <c r="F26" s="12"/>
      <c r="G26" s="177"/>
      <c r="H26" s="13" t="s">
        <v>603</v>
      </c>
      <c r="I26" s="116" t="s">
        <v>132</v>
      </c>
      <c r="J26" s="115" t="s">
        <v>133</v>
      </c>
      <c r="K26" s="162">
        <f t="shared" si="0"/>
        <v>7575</v>
      </c>
      <c r="L26" s="15"/>
      <c r="N26" s="119"/>
      <c r="O26" s="115">
        <v>2</v>
      </c>
    </row>
    <row r="27" spans="2:15" s="2" customFormat="1" ht="21" customHeight="1">
      <c r="B27" s="13" t="s">
        <v>451</v>
      </c>
      <c r="C27" s="116" t="s">
        <v>116</v>
      </c>
      <c r="D27" s="115" t="s">
        <v>117</v>
      </c>
      <c r="E27" s="162">
        <f>E25+N25</f>
        <v>7502</v>
      </c>
      <c r="F27" s="12"/>
      <c r="G27" s="177"/>
      <c r="H27" s="13" t="s">
        <v>605</v>
      </c>
      <c r="I27" s="116" t="s">
        <v>134</v>
      </c>
      <c r="J27" s="115" t="s">
        <v>135</v>
      </c>
      <c r="K27" s="162">
        <f t="shared" si="0"/>
        <v>7577</v>
      </c>
      <c r="L27" s="15"/>
      <c r="N27" s="115">
        <v>2</v>
      </c>
      <c r="O27" s="115">
        <v>2</v>
      </c>
    </row>
    <row r="28" spans="2:15" s="2" customFormat="1" ht="21" customHeight="1">
      <c r="B28" s="13" t="s">
        <v>385</v>
      </c>
      <c r="C28" s="26" t="s">
        <v>118</v>
      </c>
      <c r="D28" s="115" t="s">
        <v>119</v>
      </c>
      <c r="E28" s="162">
        <f>E27+N27</f>
        <v>7504</v>
      </c>
      <c r="F28" s="12"/>
      <c r="G28" s="177"/>
      <c r="H28" s="13" t="s">
        <v>606</v>
      </c>
      <c r="I28" s="116" t="s">
        <v>136</v>
      </c>
      <c r="J28" s="115" t="s">
        <v>137</v>
      </c>
      <c r="K28" s="162">
        <f t="shared" si="0"/>
        <v>7579</v>
      </c>
      <c r="L28" s="15"/>
      <c r="N28" s="115">
        <v>2</v>
      </c>
      <c r="O28" s="115">
        <v>2</v>
      </c>
    </row>
    <row r="29" spans="2:15" s="2" customFormat="1" ht="21" customHeight="1">
      <c r="B29" s="13" t="s">
        <v>387</v>
      </c>
      <c r="C29" s="121" t="s">
        <v>120</v>
      </c>
      <c r="D29" s="122" t="s">
        <v>121</v>
      </c>
      <c r="E29" s="162">
        <f t="shared" ref="E29:E37" si="2">E28+N28</f>
        <v>7506</v>
      </c>
      <c r="F29" s="12"/>
      <c r="G29" s="177"/>
      <c r="H29" s="13" t="s">
        <v>607</v>
      </c>
      <c r="I29" s="116" t="s">
        <v>138</v>
      </c>
      <c r="J29" s="115" t="s">
        <v>139</v>
      </c>
      <c r="K29" s="162">
        <f t="shared" si="0"/>
        <v>7581</v>
      </c>
      <c r="L29" s="15"/>
      <c r="N29" s="122">
        <v>2</v>
      </c>
      <c r="O29" s="115">
        <v>4</v>
      </c>
    </row>
    <row r="30" spans="2:15" s="2" customFormat="1" ht="21" customHeight="1">
      <c r="B30" s="13" t="s">
        <v>452</v>
      </c>
      <c r="C30" s="26" t="s">
        <v>198</v>
      </c>
      <c r="D30" s="115" t="s">
        <v>199</v>
      </c>
      <c r="E30" s="162">
        <f t="shared" si="2"/>
        <v>7508</v>
      </c>
      <c r="F30" s="12"/>
      <c r="G30" s="177"/>
      <c r="H30" s="13" t="s">
        <v>608</v>
      </c>
      <c r="I30" s="116" t="s">
        <v>140</v>
      </c>
      <c r="J30" s="115" t="s">
        <v>141</v>
      </c>
      <c r="K30" s="162">
        <f t="shared" si="0"/>
        <v>7585</v>
      </c>
      <c r="L30" s="15"/>
      <c r="N30" s="115">
        <v>2</v>
      </c>
      <c r="O30" s="115">
        <v>4</v>
      </c>
    </row>
    <row r="31" spans="2:15" s="2" customFormat="1" ht="21" customHeight="1">
      <c r="B31" s="13" t="s">
        <v>453</v>
      </c>
      <c r="C31" s="26" t="s">
        <v>200</v>
      </c>
      <c r="D31" s="115" t="s">
        <v>201</v>
      </c>
      <c r="E31" s="162">
        <f t="shared" si="2"/>
        <v>7510</v>
      </c>
      <c r="F31" s="12"/>
      <c r="G31" s="177"/>
      <c r="H31" s="13" t="s">
        <v>609</v>
      </c>
      <c r="I31" s="116" t="s">
        <v>142</v>
      </c>
      <c r="J31" s="115" t="s">
        <v>143</v>
      </c>
      <c r="K31" s="162">
        <f t="shared" si="0"/>
        <v>7589</v>
      </c>
      <c r="L31" s="15"/>
      <c r="N31" s="115">
        <v>2</v>
      </c>
      <c r="O31" s="115">
        <v>2</v>
      </c>
    </row>
    <row r="32" spans="2:15" s="2" customFormat="1" ht="21" customHeight="1">
      <c r="B32" s="13" t="s">
        <v>454</v>
      </c>
      <c r="C32" s="116" t="s">
        <v>202</v>
      </c>
      <c r="D32" s="115" t="s">
        <v>203</v>
      </c>
      <c r="E32" s="162">
        <f t="shared" si="2"/>
        <v>7512</v>
      </c>
      <c r="F32" s="12"/>
      <c r="G32" s="177"/>
      <c r="H32" s="13" t="s">
        <v>610</v>
      </c>
      <c r="I32" s="116" t="s">
        <v>144</v>
      </c>
      <c r="J32" s="115" t="s">
        <v>145</v>
      </c>
      <c r="K32" s="162">
        <f t="shared" si="0"/>
        <v>7591</v>
      </c>
      <c r="L32" s="15"/>
      <c r="N32" s="115">
        <v>3</v>
      </c>
      <c r="O32" s="115">
        <v>2</v>
      </c>
    </row>
    <row r="33" spans="2:15" s="2" customFormat="1" ht="21" customHeight="1">
      <c r="B33" s="13" t="s">
        <v>455</v>
      </c>
      <c r="C33" s="116" t="s">
        <v>204</v>
      </c>
      <c r="D33" s="115" t="s">
        <v>205</v>
      </c>
      <c r="E33" s="162">
        <f t="shared" si="2"/>
        <v>7515</v>
      </c>
      <c r="F33" s="12"/>
      <c r="G33" s="177"/>
      <c r="H33" s="13" t="s">
        <v>611</v>
      </c>
      <c r="I33" s="116" t="s">
        <v>146</v>
      </c>
      <c r="J33" s="115" t="s">
        <v>147</v>
      </c>
      <c r="K33" s="162">
        <f t="shared" si="0"/>
        <v>7593</v>
      </c>
      <c r="L33" s="15"/>
      <c r="N33" s="115">
        <v>3</v>
      </c>
      <c r="O33" s="115">
        <v>2</v>
      </c>
    </row>
    <row r="34" spans="2:15" s="2" customFormat="1" ht="21" customHeight="1">
      <c r="B34" s="13" t="s">
        <v>456</v>
      </c>
      <c r="C34" s="116" t="s">
        <v>206</v>
      </c>
      <c r="D34" s="115" t="s">
        <v>207</v>
      </c>
      <c r="E34" s="162">
        <f t="shared" si="2"/>
        <v>7518</v>
      </c>
      <c r="F34" s="12"/>
      <c r="G34" s="177"/>
      <c r="H34" s="13" t="s">
        <v>612</v>
      </c>
      <c r="I34" s="116" t="s">
        <v>148</v>
      </c>
      <c r="J34" s="115" t="s">
        <v>149</v>
      </c>
      <c r="K34" s="162">
        <f t="shared" si="0"/>
        <v>7595</v>
      </c>
      <c r="L34" s="15"/>
      <c r="N34" s="115">
        <v>6</v>
      </c>
      <c r="O34" s="115">
        <v>1</v>
      </c>
    </row>
    <row r="35" spans="2:15" s="2" customFormat="1" ht="21" customHeight="1">
      <c r="B35" s="13" t="s">
        <v>457</v>
      </c>
      <c r="C35" s="26" t="s">
        <v>1475</v>
      </c>
      <c r="D35" s="115" t="s">
        <v>208</v>
      </c>
      <c r="E35" s="162">
        <f t="shared" si="2"/>
        <v>7524</v>
      </c>
      <c r="F35" s="12"/>
      <c r="G35" s="177"/>
      <c r="H35" s="13" t="s">
        <v>613</v>
      </c>
      <c r="I35" s="116" t="s">
        <v>150</v>
      </c>
      <c r="J35" s="115" t="s">
        <v>151</v>
      </c>
      <c r="K35" s="162">
        <f t="shared" si="0"/>
        <v>7596</v>
      </c>
      <c r="L35" s="15"/>
      <c r="N35" s="115">
        <v>4</v>
      </c>
      <c r="O35" s="115">
        <v>4</v>
      </c>
    </row>
    <row r="36" spans="2:15" s="2" customFormat="1" ht="21" customHeight="1">
      <c r="B36" s="13" t="s">
        <v>458</v>
      </c>
      <c r="C36" s="116" t="s">
        <v>209</v>
      </c>
      <c r="D36" s="115" t="s">
        <v>210</v>
      </c>
      <c r="E36" s="162">
        <f t="shared" si="2"/>
        <v>7528</v>
      </c>
      <c r="F36" s="21"/>
      <c r="G36" s="177"/>
      <c r="H36" s="13" t="s">
        <v>614</v>
      </c>
      <c r="I36" s="116" t="s">
        <v>152</v>
      </c>
      <c r="J36" s="115" t="s">
        <v>153</v>
      </c>
      <c r="K36" s="162">
        <f t="shared" si="0"/>
        <v>7600</v>
      </c>
      <c r="L36" s="15"/>
      <c r="N36" s="115">
        <v>2</v>
      </c>
      <c r="O36" s="115">
        <v>4</v>
      </c>
    </row>
    <row r="37" spans="2:15" ht="21" customHeight="1">
      <c r="B37" s="13" t="s">
        <v>459</v>
      </c>
      <c r="C37" s="116" t="s">
        <v>211</v>
      </c>
      <c r="D37" s="115" t="s">
        <v>212</v>
      </c>
      <c r="E37" s="162">
        <f t="shared" si="2"/>
        <v>7530</v>
      </c>
      <c r="F37" s="12"/>
      <c r="G37" s="177"/>
      <c r="H37" s="13" t="s">
        <v>615</v>
      </c>
      <c r="I37" s="116" t="s">
        <v>154</v>
      </c>
      <c r="J37" s="115" t="s">
        <v>155</v>
      </c>
      <c r="K37" s="162">
        <f>K36+O36</f>
        <v>7604</v>
      </c>
      <c r="L37" s="15"/>
      <c r="N37" s="115">
        <v>3</v>
      </c>
      <c r="O37" s="115">
        <v>2</v>
      </c>
    </row>
    <row r="38" spans="2:15">
      <c r="B38" s="3"/>
      <c r="D38" s="3"/>
      <c r="E38" s="3"/>
      <c r="K38" s="3"/>
    </row>
    <row r="39" spans="2:15" ht="28.2">
      <c r="B39" s="181" t="s">
        <v>0</v>
      </c>
      <c r="C39" s="181"/>
      <c r="D39" s="181"/>
      <c r="E39" s="181"/>
      <c r="F39" s="181"/>
      <c r="G39" s="181"/>
      <c r="H39" s="181"/>
      <c r="I39" s="181"/>
      <c r="J39" s="181"/>
      <c r="K39" s="181"/>
      <c r="L39" s="181"/>
    </row>
    <row r="40" spans="2:15" ht="16.2" thickBot="1"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</row>
    <row r="41" spans="2:15">
      <c r="B41" s="35" t="s">
        <v>1</v>
      </c>
      <c r="C41" s="36" t="s">
        <v>2</v>
      </c>
      <c r="D41" s="36" t="s">
        <v>3</v>
      </c>
      <c r="E41" s="36" t="s">
        <v>66</v>
      </c>
      <c r="F41" s="37" t="s">
        <v>4</v>
      </c>
      <c r="G41" s="179"/>
      <c r="H41" s="35" t="s">
        <v>1</v>
      </c>
      <c r="I41" s="36" t="s">
        <v>2</v>
      </c>
      <c r="J41" s="36" t="s">
        <v>3</v>
      </c>
      <c r="K41" s="38" t="s">
        <v>66</v>
      </c>
      <c r="L41" s="37" t="s">
        <v>4</v>
      </c>
    </row>
    <row r="42" spans="2:15">
      <c r="B42" s="39"/>
      <c r="C42" s="27" t="s">
        <v>1473</v>
      </c>
      <c r="D42" s="40"/>
      <c r="E42" s="40"/>
      <c r="F42" s="41"/>
      <c r="G42" s="179"/>
      <c r="H42" s="13" t="s">
        <v>844</v>
      </c>
      <c r="I42" s="26" t="s">
        <v>287</v>
      </c>
      <c r="J42" s="28" t="s">
        <v>288</v>
      </c>
      <c r="K42" s="163">
        <f>E75+N75</f>
        <v>7680</v>
      </c>
      <c r="L42" s="45"/>
      <c r="N42" s="40"/>
      <c r="O42" s="28">
        <v>2</v>
      </c>
    </row>
    <row r="43" spans="2:15">
      <c r="B43" s="39"/>
      <c r="C43" s="46" t="s">
        <v>76</v>
      </c>
      <c r="D43" s="40"/>
      <c r="E43" s="40"/>
      <c r="F43" s="45"/>
      <c r="G43" s="179"/>
      <c r="H43" s="13" t="s">
        <v>425</v>
      </c>
      <c r="I43" s="116" t="s">
        <v>289</v>
      </c>
      <c r="J43" s="117" t="s">
        <v>290</v>
      </c>
      <c r="K43" s="164">
        <f>K42+O42</f>
        <v>7682</v>
      </c>
      <c r="L43" s="45"/>
      <c r="N43" s="40"/>
      <c r="O43" s="117">
        <v>2</v>
      </c>
    </row>
    <row r="44" spans="2:15">
      <c r="B44" s="13" t="s">
        <v>843</v>
      </c>
      <c r="C44" s="116" t="s">
        <v>156</v>
      </c>
      <c r="D44" s="115" t="s">
        <v>157</v>
      </c>
      <c r="E44" s="162">
        <f>K37+O37</f>
        <v>7606</v>
      </c>
      <c r="F44" s="45"/>
      <c r="G44" s="179"/>
      <c r="H44" s="13" t="s">
        <v>428</v>
      </c>
      <c r="I44" s="26" t="s">
        <v>291</v>
      </c>
      <c r="J44" s="28" t="s">
        <v>292</v>
      </c>
      <c r="K44" s="164">
        <f t="shared" ref="K44:K58" si="3">K43+O43</f>
        <v>7684</v>
      </c>
      <c r="L44" s="45"/>
      <c r="N44" s="115">
        <v>4</v>
      </c>
      <c r="O44" s="28">
        <v>2</v>
      </c>
    </row>
    <row r="45" spans="2:15">
      <c r="B45" s="13" t="s">
        <v>617</v>
      </c>
      <c r="C45" s="116" t="s">
        <v>158</v>
      </c>
      <c r="D45" s="115" t="s">
        <v>159</v>
      </c>
      <c r="E45" s="162">
        <f>E44+N44</f>
        <v>7610</v>
      </c>
      <c r="F45" s="41"/>
      <c r="G45" s="179"/>
      <c r="H45" s="13" t="s">
        <v>431</v>
      </c>
      <c r="I45" s="116" t="s">
        <v>293</v>
      </c>
      <c r="J45" s="117" t="s">
        <v>294</v>
      </c>
      <c r="K45" s="164">
        <f t="shared" si="3"/>
        <v>7686</v>
      </c>
      <c r="L45" s="45"/>
      <c r="N45" s="115">
        <v>3</v>
      </c>
      <c r="O45" s="117">
        <v>2</v>
      </c>
    </row>
    <row r="46" spans="2:15">
      <c r="B46" s="13" t="s">
        <v>618</v>
      </c>
      <c r="C46" s="26" t="s">
        <v>160</v>
      </c>
      <c r="D46" s="115" t="s">
        <v>161</v>
      </c>
      <c r="E46" s="162">
        <f t="shared" ref="E46:E57" si="4">E45+N45</f>
        <v>7613</v>
      </c>
      <c r="F46" s="41"/>
      <c r="G46" s="179"/>
      <c r="H46" s="13" t="s">
        <v>434</v>
      </c>
      <c r="I46" s="26" t="s">
        <v>295</v>
      </c>
      <c r="J46" s="28" t="s">
        <v>296</v>
      </c>
      <c r="K46" s="164">
        <f t="shared" si="3"/>
        <v>7688</v>
      </c>
      <c r="L46" s="45"/>
      <c r="N46" s="115">
        <v>5</v>
      </c>
      <c r="O46" s="28">
        <v>2</v>
      </c>
    </row>
    <row r="47" spans="2:15">
      <c r="B47" s="13" t="s">
        <v>619</v>
      </c>
      <c r="C47" s="26" t="s">
        <v>162</v>
      </c>
      <c r="D47" s="115" t="s">
        <v>163</v>
      </c>
      <c r="E47" s="162">
        <f t="shared" si="4"/>
        <v>7618</v>
      </c>
      <c r="F47" s="41"/>
      <c r="G47" s="179"/>
      <c r="H47" s="13" t="s">
        <v>437</v>
      </c>
      <c r="I47" s="116" t="s">
        <v>297</v>
      </c>
      <c r="J47" s="117" t="s">
        <v>298</v>
      </c>
      <c r="K47" s="164">
        <f t="shared" si="3"/>
        <v>7690</v>
      </c>
      <c r="L47" s="45"/>
      <c r="N47" s="115">
        <v>5</v>
      </c>
      <c r="O47" s="117">
        <v>2</v>
      </c>
    </row>
    <row r="48" spans="2:15">
      <c r="B48" s="13" t="s">
        <v>620</v>
      </c>
      <c r="C48" s="116" t="s">
        <v>164</v>
      </c>
      <c r="D48" s="115" t="s">
        <v>165</v>
      </c>
      <c r="E48" s="162">
        <f t="shared" si="4"/>
        <v>7623</v>
      </c>
      <c r="F48" s="41"/>
      <c r="G48" s="179"/>
      <c r="H48" s="13" t="s">
        <v>440</v>
      </c>
      <c r="I48" s="26" t="s">
        <v>299</v>
      </c>
      <c r="J48" s="28" t="s">
        <v>300</v>
      </c>
      <c r="K48" s="164">
        <f t="shared" si="3"/>
        <v>7692</v>
      </c>
      <c r="L48" s="45"/>
      <c r="N48" s="115">
        <v>2</v>
      </c>
      <c r="O48" s="28">
        <v>2</v>
      </c>
    </row>
    <row r="49" spans="2:15">
      <c r="B49" s="13" t="s">
        <v>621</v>
      </c>
      <c r="C49" s="116" t="s">
        <v>166</v>
      </c>
      <c r="D49" s="115" t="s">
        <v>167</v>
      </c>
      <c r="E49" s="162">
        <f t="shared" si="4"/>
        <v>7625</v>
      </c>
      <c r="F49" s="41"/>
      <c r="G49" s="179"/>
      <c r="H49" s="13" t="s">
        <v>443</v>
      </c>
      <c r="I49" s="116" t="s">
        <v>178</v>
      </c>
      <c r="J49" s="117" t="s">
        <v>179</v>
      </c>
      <c r="K49" s="164">
        <f t="shared" si="3"/>
        <v>7694</v>
      </c>
      <c r="L49" s="45"/>
      <c r="N49" s="115">
        <v>5</v>
      </c>
      <c r="O49" s="117">
        <v>2</v>
      </c>
    </row>
    <row r="50" spans="2:15">
      <c r="B50" s="13" t="s">
        <v>622</v>
      </c>
      <c r="C50" s="116" t="s">
        <v>168</v>
      </c>
      <c r="D50" s="115" t="s">
        <v>169</v>
      </c>
      <c r="E50" s="162">
        <f t="shared" si="4"/>
        <v>7630</v>
      </c>
      <c r="F50" s="41"/>
      <c r="G50" s="179"/>
      <c r="H50" s="13" t="s">
        <v>445</v>
      </c>
      <c r="I50" s="26" t="s">
        <v>180</v>
      </c>
      <c r="J50" s="28" t="s">
        <v>181</v>
      </c>
      <c r="K50" s="164">
        <f t="shared" si="3"/>
        <v>7696</v>
      </c>
      <c r="L50" s="45"/>
      <c r="N50" s="115">
        <v>5</v>
      </c>
      <c r="O50" s="28">
        <v>2</v>
      </c>
    </row>
    <row r="51" spans="2:15">
      <c r="B51" s="13" t="s">
        <v>623</v>
      </c>
      <c r="C51" s="116" t="s">
        <v>170</v>
      </c>
      <c r="D51" s="115" t="s">
        <v>171</v>
      </c>
      <c r="E51" s="162">
        <f t="shared" si="4"/>
        <v>7635</v>
      </c>
      <c r="F51" s="41"/>
      <c r="G51" s="179"/>
      <c r="H51" s="13" t="s">
        <v>448</v>
      </c>
      <c r="I51" s="116" t="s">
        <v>182</v>
      </c>
      <c r="J51" s="117" t="s">
        <v>183</v>
      </c>
      <c r="K51" s="164">
        <f t="shared" si="3"/>
        <v>7698</v>
      </c>
      <c r="L51" s="45"/>
      <c r="N51" s="115">
        <v>2</v>
      </c>
      <c r="O51" s="117">
        <v>2</v>
      </c>
    </row>
    <row r="52" spans="2:15">
      <c r="B52" s="13" t="s">
        <v>624</v>
      </c>
      <c r="C52" s="116" t="s">
        <v>172</v>
      </c>
      <c r="D52" s="115" t="s">
        <v>173</v>
      </c>
      <c r="E52" s="162">
        <f t="shared" si="4"/>
        <v>7637</v>
      </c>
      <c r="F52" s="41"/>
      <c r="G52" s="179"/>
      <c r="H52" s="13" t="s">
        <v>597</v>
      </c>
      <c r="I52" s="26" t="s">
        <v>184</v>
      </c>
      <c r="J52" s="28" t="s">
        <v>185</v>
      </c>
      <c r="K52" s="164">
        <f t="shared" si="3"/>
        <v>7700</v>
      </c>
      <c r="L52" s="45"/>
      <c r="N52" s="115">
        <v>2</v>
      </c>
      <c r="O52" s="28">
        <v>2</v>
      </c>
    </row>
    <row r="53" spans="2:15">
      <c r="B53" s="13" t="s">
        <v>625</v>
      </c>
      <c r="C53" s="26" t="s">
        <v>174</v>
      </c>
      <c r="D53" s="28" t="s">
        <v>175</v>
      </c>
      <c r="E53" s="162">
        <f t="shared" si="4"/>
        <v>7639</v>
      </c>
      <c r="F53" s="127"/>
      <c r="G53" s="179"/>
      <c r="H53" s="13" t="s">
        <v>598</v>
      </c>
      <c r="I53" s="116" t="s">
        <v>186</v>
      </c>
      <c r="J53" s="120" t="s">
        <v>187</v>
      </c>
      <c r="K53" s="164">
        <f t="shared" si="3"/>
        <v>7702</v>
      </c>
      <c r="L53" s="45"/>
      <c r="N53" s="28">
        <v>1</v>
      </c>
      <c r="O53" s="115">
        <v>2</v>
      </c>
    </row>
    <row r="54" spans="2:15">
      <c r="B54" s="13" t="s">
        <v>626</v>
      </c>
      <c r="C54" s="116" t="s">
        <v>176</v>
      </c>
      <c r="D54" s="117" t="s">
        <v>177</v>
      </c>
      <c r="E54" s="162">
        <f t="shared" si="4"/>
        <v>7640</v>
      </c>
      <c r="F54" s="128"/>
      <c r="G54" s="179"/>
      <c r="H54" s="13" t="s">
        <v>599</v>
      </c>
      <c r="I54" s="26" t="s">
        <v>188</v>
      </c>
      <c r="J54" s="120" t="s">
        <v>189</v>
      </c>
      <c r="K54" s="164">
        <f t="shared" si="3"/>
        <v>7704</v>
      </c>
      <c r="L54" s="45"/>
      <c r="N54" s="117">
        <v>1</v>
      </c>
      <c r="O54" s="115">
        <v>2</v>
      </c>
    </row>
    <row r="55" spans="2:15">
      <c r="B55" s="13" t="s">
        <v>627</v>
      </c>
      <c r="C55" s="26" t="s">
        <v>246</v>
      </c>
      <c r="D55" s="28" t="s">
        <v>247</v>
      </c>
      <c r="E55" s="162">
        <f t="shared" si="4"/>
        <v>7641</v>
      </c>
      <c r="F55" s="127"/>
      <c r="G55" s="179"/>
      <c r="H55" s="13" t="s">
        <v>600</v>
      </c>
      <c r="I55" s="116" t="s">
        <v>190</v>
      </c>
      <c r="J55" s="120" t="s">
        <v>191</v>
      </c>
      <c r="K55" s="164">
        <f t="shared" si="3"/>
        <v>7706</v>
      </c>
      <c r="L55" s="45"/>
      <c r="N55" s="28">
        <v>2</v>
      </c>
      <c r="O55" s="115">
        <v>2</v>
      </c>
    </row>
    <row r="56" spans="2:15">
      <c r="B56" s="13" t="s">
        <v>628</v>
      </c>
      <c r="C56" s="116" t="s">
        <v>248</v>
      </c>
      <c r="D56" s="117" t="s">
        <v>249</v>
      </c>
      <c r="E56" s="162">
        <f t="shared" si="4"/>
        <v>7643</v>
      </c>
      <c r="F56" s="128"/>
      <c r="G56" s="179"/>
      <c r="H56" s="13" t="s">
        <v>601</v>
      </c>
      <c r="I56" s="26" t="s">
        <v>192</v>
      </c>
      <c r="J56" s="120" t="s">
        <v>193</v>
      </c>
      <c r="K56" s="164">
        <f t="shared" si="3"/>
        <v>7708</v>
      </c>
      <c r="L56" s="45"/>
      <c r="N56" s="117">
        <v>2</v>
      </c>
      <c r="O56" s="115">
        <v>2</v>
      </c>
    </row>
    <row r="57" spans="2:15">
      <c r="B57" s="13" t="s">
        <v>629</v>
      </c>
      <c r="C57" s="26" t="s">
        <v>250</v>
      </c>
      <c r="D57" s="28" t="s">
        <v>251</v>
      </c>
      <c r="E57" s="162">
        <f t="shared" si="4"/>
        <v>7645</v>
      </c>
      <c r="F57" s="127"/>
      <c r="G57" s="179"/>
      <c r="H57" s="13" t="s">
        <v>602</v>
      </c>
      <c r="I57" s="116" t="s">
        <v>194</v>
      </c>
      <c r="J57" s="120" t="s">
        <v>195</v>
      </c>
      <c r="K57" s="164">
        <f t="shared" si="3"/>
        <v>7710</v>
      </c>
      <c r="L57" s="45"/>
      <c r="N57" s="28">
        <v>1</v>
      </c>
      <c r="O57" s="115">
        <v>2</v>
      </c>
    </row>
    <row r="58" spans="2:15">
      <c r="B58" s="39">
        <v>4</v>
      </c>
      <c r="C58" s="114" t="s">
        <v>1535</v>
      </c>
      <c r="D58" s="119" t="s">
        <v>252</v>
      </c>
      <c r="E58" s="119"/>
      <c r="F58" s="41"/>
      <c r="G58" s="179"/>
      <c r="H58" s="13" t="s">
        <v>603</v>
      </c>
      <c r="I58" s="26" t="s">
        <v>196</v>
      </c>
      <c r="J58" s="120" t="s">
        <v>197</v>
      </c>
      <c r="K58" s="164">
        <f t="shared" si="3"/>
        <v>7712</v>
      </c>
      <c r="L58" s="45"/>
      <c r="N58" s="119"/>
      <c r="O58" s="115">
        <v>2</v>
      </c>
    </row>
    <row r="59" spans="2:15">
      <c r="B59" s="13" t="s">
        <v>451</v>
      </c>
      <c r="C59" s="116" t="s">
        <v>253</v>
      </c>
      <c r="D59" s="120" t="s">
        <v>254</v>
      </c>
      <c r="E59" s="162">
        <f>E57+N57</f>
        <v>7646</v>
      </c>
      <c r="F59" s="41"/>
      <c r="G59" s="179"/>
      <c r="H59" s="39">
        <v>5</v>
      </c>
      <c r="I59" s="114" t="s">
        <v>1536</v>
      </c>
      <c r="J59" s="119" t="s">
        <v>301</v>
      </c>
      <c r="K59" s="119"/>
      <c r="L59" s="45"/>
      <c r="N59" s="115">
        <v>2</v>
      </c>
      <c r="O59" s="119"/>
    </row>
    <row r="60" spans="2:15">
      <c r="B60" s="13" t="s">
        <v>385</v>
      </c>
      <c r="C60" s="26" t="s">
        <v>255</v>
      </c>
      <c r="D60" s="120" t="s">
        <v>256</v>
      </c>
      <c r="E60" s="162">
        <f>E59+N59</f>
        <v>7648</v>
      </c>
      <c r="F60" s="41"/>
      <c r="G60" s="179"/>
      <c r="H60" s="13" t="s">
        <v>451</v>
      </c>
      <c r="I60" s="116" t="s">
        <v>302</v>
      </c>
      <c r="J60" s="120" t="s">
        <v>303</v>
      </c>
      <c r="K60" s="162">
        <f>K58+O58</f>
        <v>7714</v>
      </c>
      <c r="L60" s="45"/>
      <c r="N60" s="115">
        <v>2</v>
      </c>
      <c r="O60" s="115">
        <v>2</v>
      </c>
    </row>
    <row r="61" spans="2:15">
      <c r="B61" s="13" t="s">
        <v>387</v>
      </c>
      <c r="C61" s="116" t="s">
        <v>257</v>
      </c>
      <c r="D61" s="120" t="s">
        <v>258</v>
      </c>
      <c r="E61" s="162">
        <f t="shared" ref="E61:E75" si="5">E60+N60</f>
        <v>7650</v>
      </c>
      <c r="F61" s="41"/>
      <c r="G61" s="179"/>
      <c r="H61" s="13" t="s">
        <v>385</v>
      </c>
      <c r="I61" s="26" t="s">
        <v>304</v>
      </c>
      <c r="J61" s="120" t="s">
        <v>305</v>
      </c>
      <c r="K61" s="162">
        <f>K60+O60</f>
        <v>7716</v>
      </c>
      <c r="L61" s="45"/>
      <c r="N61" s="115">
        <v>2</v>
      </c>
      <c r="O61" s="115">
        <v>14</v>
      </c>
    </row>
    <row r="62" spans="2:15">
      <c r="B62" s="13" t="s">
        <v>452</v>
      </c>
      <c r="C62" s="116" t="s">
        <v>259</v>
      </c>
      <c r="D62" s="120" t="s">
        <v>260</v>
      </c>
      <c r="E62" s="162">
        <f t="shared" si="5"/>
        <v>7652</v>
      </c>
      <c r="F62" s="47"/>
      <c r="G62" s="179"/>
      <c r="H62" s="13" t="s">
        <v>387</v>
      </c>
      <c r="I62" s="116" t="s">
        <v>306</v>
      </c>
      <c r="J62" s="120" t="s">
        <v>307</v>
      </c>
      <c r="K62" s="162">
        <f t="shared" ref="K62:K70" si="6">K61+O61</f>
        <v>7730</v>
      </c>
      <c r="L62" s="45"/>
      <c r="N62" s="115">
        <v>2</v>
      </c>
      <c r="O62" s="115">
        <v>4</v>
      </c>
    </row>
    <row r="63" spans="2:15">
      <c r="B63" s="13" t="s">
        <v>453</v>
      </c>
      <c r="C63" s="116" t="s">
        <v>261</v>
      </c>
      <c r="D63" s="120" t="s">
        <v>262</v>
      </c>
      <c r="E63" s="162">
        <f t="shared" si="5"/>
        <v>7654</v>
      </c>
      <c r="F63" s="41"/>
      <c r="G63" s="179"/>
      <c r="H63" s="13" t="s">
        <v>452</v>
      </c>
      <c r="I63" s="26" t="s">
        <v>308</v>
      </c>
      <c r="J63" s="120" t="s">
        <v>309</v>
      </c>
      <c r="K63" s="162">
        <f t="shared" si="6"/>
        <v>7734</v>
      </c>
      <c r="L63" s="45"/>
      <c r="N63" s="115">
        <v>2</v>
      </c>
      <c r="O63" s="115">
        <v>8</v>
      </c>
    </row>
    <row r="64" spans="2:15">
      <c r="B64" s="13" t="s">
        <v>454</v>
      </c>
      <c r="C64" s="26" t="s">
        <v>263</v>
      </c>
      <c r="D64" s="120" t="s">
        <v>264</v>
      </c>
      <c r="E64" s="162">
        <f t="shared" si="5"/>
        <v>7656</v>
      </c>
      <c r="F64" s="41"/>
      <c r="G64" s="179"/>
      <c r="H64" s="13" t="s">
        <v>453</v>
      </c>
      <c r="I64" s="116" t="s">
        <v>310</v>
      </c>
      <c r="J64" s="120" t="s">
        <v>311</v>
      </c>
      <c r="K64" s="162">
        <f t="shared" si="6"/>
        <v>7742</v>
      </c>
      <c r="L64" s="45"/>
      <c r="N64" s="115">
        <v>2</v>
      </c>
      <c r="O64" s="115">
        <v>7</v>
      </c>
    </row>
    <row r="65" spans="2:15">
      <c r="B65" s="13" t="s">
        <v>455</v>
      </c>
      <c r="C65" s="116" t="s">
        <v>265</v>
      </c>
      <c r="D65" s="120" t="s">
        <v>266</v>
      </c>
      <c r="E65" s="162">
        <f t="shared" si="5"/>
        <v>7658</v>
      </c>
      <c r="F65" s="41"/>
      <c r="G65" s="179"/>
      <c r="H65" s="13" t="s">
        <v>454</v>
      </c>
      <c r="I65" s="26" t="s">
        <v>312</v>
      </c>
      <c r="J65" s="120" t="s">
        <v>313</v>
      </c>
      <c r="K65" s="162">
        <f t="shared" si="6"/>
        <v>7749</v>
      </c>
      <c r="L65" s="45"/>
      <c r="N65" s="115">
        <v>2</v>
      </c>
      <c r="O65" s="115">
        <v>3</v>
      </c>
    </row>
    <row r="66" spans="2:15">
      <c r="B66" s="13" t="s">
        <v>456</v>
      </c>
      <c r="C66" s="26" t="s">
        <v>267</v>
      </c>
      <c r="D66" s="120" t="s">
        <v>268</v>
      </c>
      <c r="E66" s="162">
        <f t="shared" si="5"/>
        <v>7660</v>
      </c>
      <c r="F66" s="41"/>
      <c r="G66" s="179"/>
      <c r="H66" s="13" t="s">
        <v>455</v>
      </c>
      <c r="I66" s="116" t="s">
        <v>314</v>
      </c>
      <c r="J66" s="120" t="s">
        <v>315</v>
      </c>
      <c r="K66" s="162">
        <f t="shared" si="6"/>
        <v>7752</v>
      </c>
      <c r="L66" s="45"/>
      <c r="N66" s="115">
        <v>2</v>
      </c>
      <c r="O66" s="115">
        <v>6</v>
      </c>
    </row>
    <row r="67" spans="2:15">
      <c r="B67" s="13" t="s">
        <v>457</v>
      </c>
      <c r="C67" s="116" t="s">
        <v>269</v>
      </c>
      <c r="D67" s="120" t="s">
        <v>270</v>
      </c>
      <c r="E67" s="162">
        <f t="shared" si="5"/>
        <v>7662</v>
      </c>
      <c r="F67" s="41"/>
      <c r="G67" s="179"/>
      <c r="H67" s="13" t="s">
        <v>456</v>
      </c>
      <c r="I67" s="26" t="s">
        <v>316</v>
      </c>
      <c r="J67" s="120" t="s">
        <v>317</v>
      </c>
      <c r="K67" s="162">
        <f t="shared" si="6"/>
        <v>7758</v>
      </c>
      <c r="L67" s="45"/>
      <c r="N67" s="115">
        <v>2</v>
      </c>
      <c r="O67" s="115">
        <v>2</v>
      </c>
    </row>
    <row r="68" spans="2:15">
      <c r="B68" s="13" t="s">
        <v>458</v>
      </c>
      <c r="C68" s="26" t="s">
        <v>271</v>
      </c>
      <c r="D68" s="120" t="s">
        <v>272</v>
      </c>
      <c r="E68" s="162">
        <f t="shared" si="5"/>
        <v>7664</v>
      </c>
      <c r="F68" s="41"/>
      <c r="G68" s="179"/>
      <c r="H68" s="13" t="s">
        <v>457</v>
      </c>
      <c r="I68" s="116" t="s">
        <v>318</v>
      </c>
      <c r="J68" s="120" t="s">
        <v>319</v>
      </c>
      <c r="K68" s="162">
        <f t="shared" si="6"/>
        <v>7760</v>
      </c>
      <c r="L68" s="45"/>
      <c r="N68" s="115">
        <v>2</v>
      </c>
      <c r="O68" s="115">
        <v>2</v>
      </c>
    </row>
    <row r="69" spans="2:15">
      <c r="B69" s="13" t="s">
        <v>459</v>
      </c>
      <c r="C69" s="116" t="s">
        <v>273</v>
      </c>
      <c r="D69" s="120" t="s">
        <v>274</v>
      </c>
      <c r="E69" s="162">
        <f t="shared" si="5"/>
        <v>7666</v>
      </c>
      <c r="F69" s="41"/>
      <c r="G69" s="179"/>
      <c r="H69" s="13" t="s">
        <v>458</v>
      </c>
      <c r="I69" s="26" t="s">
        <v>320</v>
      </c>
      <c r="J69" s="120" t="s">
        <v>321</v>
      </c>
      <c r="K69" s="162">
        <f t="shared" si="6"/>
        <v>7762</v>
      </c>
      <c r="L69" s="45"/>
      <c r="N69" s="115">
        <v>2</v>
      </c>
      <c r="O69" s="115">
        <v>1</v>
      </c>
    </row>
    <row r="70" spans="2:15">
      <c r="B70" s="13" t="s">
        <v>460</v>
      </c>
      <c r="C70" s="26" t="s">
        <v>275</v>
      </c>
      <c r="D70" s="120" t="s">
        <v>276</v>
      </c>
      <c r="E70" s="162">
        <f t="shared" si="5"/>
        <v>7668</v>
      </c>
      <c r="F70" s="41"/>
      <c r="G70" s="179"/>
      <c r="H70" s="13" t="s">
        <v>459</v>
      </c>
      <c r="I70" s="26" t="s">
        <v>322</v>
      </c>
      <c r="J70" s="120" t="s">
        <v>323</v>
      </c>
      <c r="K70" s="162">
        <f t="shared" si="6"/>
        <v>7763</v>
      </c>
      <c r="L70" s="45"/>
      <c r="N70" s="115">
        <v>2</v>
      </c>
      <c r="O70" s="115">
        <v>1</v>
      </c>
    </row>
    <row r="71" spans="2:15">
      <c r="B71" s="13" t="s">
        <v>461</v>
      </c>
      <c r="C71" s="116" t="s">
        <v>277</v>
      </c>
      <c r="D71" s="120" t="s">
        <v>278</v>
      </c>
      <c r="E71" s="162">
        <f t="shared" si="5"/>
        <v>7670</v>
      </c>
      <c r="F71" s="41"/>
      <c r="G71" s="179"/>
      <c r="H71" s="39"/>
      <c r="I71" s="43"/>
      <c r="J71" s="48"/>
      <c r="K71" s="44"/>
      <c r="L71" s="45"/>
      <c r="N71" s="115">
        <v>2</v>
      </c>
      <c r="O71" s="44"/>
    </row>
    <row r="72" spans="2:15">
      <c r="B72" s="13" t="s">
        <v>410</v>
      </c>
      <c r="C72" s="26" t="s">
        <v>279</v>
      </c>
      <c r="D72" s="120" t="s">
        <v>280</v>
      </c>
      <c r="E72" s="162">
        <f t="shared" si="5"/>
        <v>7672</v>
      </c>
      <c r="F72" s="41"/>
      <c r="G72" s="179"/>
      <c r="H72" s="39"/>
      <c r="I72" s="49"/>
      <c r="J72" s="50"/>
      <c r="K72" s="40"/>
      <c r="L72" s="45"/>
      <c r="N72" s="115">
        <v>2</v>
      </c>
      <c r="O72" s="40"/>
    </row>
    <row r="73" spans="2:15">
      <c r="B73" s="13" t="s">
        <v>413</v>
      </c>
      <c r="C73" s="116" t="s">
        <v>281</v>
      </c>
      <c r="D73" s="120" t="s">
        <v>282</v>
      </c>
      <c r="E73" s="162">
        <f t="shared" si="5"/>
        <v>7674</v>
      </c>
      <c r="F73" s="41"/>
      <c r="G73" s="179"/>
      <c r="H73" s="39"/>
      <c r="I73" s="49"/>
      <c r="J73" s="50"/>
      <c r="K73" s="40"/>
      <c r="L73" s="45"/>
      <c r="N73" s="115">
        <v>2</v>
      </c>
      <c r="O73" s="40"/>
    </row>
    <row r="74" spans="2:15">
      <c r="B74" s="13" t="s">
        <v>416</v>
      </c>
      <c r="C74" s="26" t="s">
        <v>283</v>
      </c>
      <c r="D74" s="120" t="s">
        <v>284</v>
      </c>
      <c r="E74" s="162">
        <f t="shared" si="5"/>
        <v>7676</v>
      </c>
      <c r="F74" s="47"/>
      <c r="G74" s="179"/>
      <c r="H74" s="39"/>
      <c r="I74" s="51"/>
      <c r="J74" s="40"/>
      <c r="K74" s="40"/>
      <c r="L74" s="45"/>
      <c r="N74" s="115">
        <v>2</v>
      </c>
      <c r="O74" s="40"/>
    </row>
    <row r="75" spans="2:15" ht="16.2" thickBot="1">
      <c r="B75" s="62" t="s">
        <v>419</v>
      </c>
      <c r="C75" s="129" t="s">
        <v>285</v>
      </c>
      <c r="D75" s="130" t="s">
        <v>286</v>
      </c>
      <c r="E75" s="162">
        <f t="shared" si="5"/>
        <v>7678</v>
      </c>
      <c r="F75" s="132"/>
      <c r="G75" s="179"/>
      <c r="H75" s="123"/>
      <c r="I75" s="124"/>
      <c r="J75" s="125"/>
      <c r="K75" s="125"/>
      <c r="L75" s="126"/>
      <c r="N75" s="131">
        <v>2</v>
      </c>
      <c r="O75" s="125"/>
    </row>
  </sheetData>
  <mergeCells count="6">
    <mergeCell ref="G41:G75"/>
    <mergeCell ref="B1:L1"/>
    <mergeCell ref="B2:L2"/>
    <mergeCell ref="G3:G37"/>
    <mergeCell ref="B39:L39"/>
    <mergeCell ref="B40:L40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3866A-F1F6-4F0C-9480-67D8DE29E32B}">
  <dimension ref="B1:N37"/>
  <sheetViews>
    <sheetView showGridLines="0" view="pageBreakPreview" topLeftCell="A18" zoomScale="85" zoomScaleNormal="100" workbookViewId="0">
      <selection activeCell="N34" activeCellId="1" sqref="E34 N34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4" ht="28.2">
      <c r="B1" s="181" t="s">
        <v>0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</row>
    <row r="2" spans="2:14" ht="16.2" thickBot="1"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</row>
    <row r="3" spans="2:14">
      <c r="B3" s="35" t="s">
        <v>1</v>
      </c>
      <c r="C3" s="36" t="s">
        <v>2</v>
      </c>
      <c r="D3" s="36" t="s">
        <v>3</v>
      </c>
      <c r="E3" s="36" t="s">
        <v>66</v>
      </c>
      <c r="F3" s="37" t="s">
        <v>4</v>
      </c>
      <c r="G3" s="179"/>
      <c r="H3" s="35" t="s">
        <v>1</v>
      </c>
      <c r="I3" s="36" t="s">
        <v>2</v>
      </c>
      <c r="J3" s="36" t="s">
        <v>3</v>
      </c>
      <c r="K3" s="38" t="s">
        <v>66</v>
      </c>
      <c r="L3" s="37" t="s">
        <v>4</v>
      </c>
    </row>
    <row r="4" spans="2:14">
      <c r="B4" s="39"/>
      <c r="C4" s="27" t="s">
        <v>1474</v>
      </c>
      <c r="D4" s="40"/>
      <c r="E4" s="40"/>
      <c r="F4" s="41"/>
      <c r="G4" s="179"/>
      <c r="H4" s="52"/>
      <c r="I4" s="52"/>
      <c r="J4" s="52"/>
      <c r="K4" s="52"/>
      <c r="L4" s="45"/>
      <c r="N4" s="40"/>
    </row>
    <row r="5" spans="2:14">
      <c r="B5" s="39"/>
      <c r="C5" s="46" t="s">
        <v>76</v>
      </c>
      <c r="D5" s="40"/>
      <c r="E5" s="40"/>
      <c r="F5" s="45"/>
      <c r="G5" s="179"/>
      <c r="H5" s="53"/>
      <c r="I5" s="53"/>
      <c r="J5" s="53"/>
      <c r="K5" s="53"/>
      <c r="L5" s="45"/>
      <c r="N5" s="40"/>
    </row>
    <row r="6" spans="2:14">
      <c r="B6" s="13" t="s">
        <v>451</v>
      </c>
      <c r="C6" s="114" t="s">
        <v>324</v>
      </c>
      <c r="D6" s="115" t="s">
        <v>325</v>
      </c>
      <c r="E6" s="115"/>
      <c r="F6" s="45"/>
      <c r="G6" s="179"/>
      <c r="H6" s="52"/>
      <c r="I6" s="52"/>
      <c r="J6" s="52"/>
      <c r="K6" s="52"/>
      <c r="L6" s="45"/>
      <c r="N6" s="115">
        <v>1</v>
      </c>
    </row>
    <row r="7" spans="2:14">
      <c r="B7" s="13" t="s">
        <v>385</v>
      </c>
      <c r="C7" s="116" t="s">
        <v>326</v>
      </c>
      <c r="D7" s="115" t="s">
        <v>327</v>
      </c>
      <c r="E7" s="162">
        <f>N6+'第五篇 隧道'!K70</f>
        <v>7764</v>
      </c>
      <c r="F7" s="41"/>
      <c r="G7" s="179"/>
      <c r="H7" s="53"/>
      <c r="I7" s="53"/>
      <c r="J7" s="53"/>
      <c r="K7" s="53"/>
      <c r="L7" s="45"/>
      <c r="N7" s="115">
        <v>3</v>
      </c>
    </row>
    <row r="8" spans="2:14">
      <c r="B8" s="13" t="s">
        <v>387</v>
      </c>
      <c r="C8" s="116" t="s">
        <v>328</v>
      </c>
      <c r="D8" s="115" t="s">
        <v>329</v>
      </c>
      <c r="E8" s="162">
        <f>E7+N7</f>
        <v>7767</v>
      </c>
      <c r="F8" s="41"/>
      <c r="G8" s="179"/>
      <c r="H8" s="52"/>
      <c r="I8" s="52"/>
      <c r="J8" s="52"/>
      <c r="K8" s="52"/>
      <c r="L8" s="45"/>
      <c r="N8" s="115">
        <v>8</v>
      </c>
    </row>
    <row r="9" spans="2:14">
      <c r="B9" s="13" t="s">
        <v>452</v>
      </c>
      <c r="C9" s="116" t="s">
        <v>330</v>
      </c>
      <c r="D9" s="115" t="s">
        <v>331</v>
      </c>
      <c r="E9" s="162">
        <f t="shared" ref="E9:E26" si="0">E8+N8</f>
        <v>7775</v>
      </c>
      <c r="F9" s="41"/>
      <c r="G9" s="179"/>
      <c r="H9" s="53"/>
      <c r="I9" s="53"/>
      <c r="J9" s="53"/>
      <c r="K9" s="53"/>
      <c r="L9" s="45"/>
      <c r="N9" s="115">
        <v>8</v>
      </c>
    </row>
    <row r="10" spans="2:14">
      <c r="B10" s="13" t="s">
        <v>453</v>
      </c>
      <c r="C10" s="116" t="s">
        <v>332</v>
      </c>
      <c r="D10" s="115" t="s">
        <v>333</v>
      </c>
      <c r="E10" s="162">
        <f t="shared" si="0"/>
        <v>7783</v>
      </c>
      <c r="F10" s="41"/>
      <c r="G10" s="179"/>
      <c r="H10" s="52"/>
      <c r="I10" s="52"/>
      <c r="J10" s="52"/>
      <c r="K10" s="52"/>
      <c r="L10" s="45"/>
      <c r="N10" s="115">
        <v>8</v>
      </c>
    </row>
    <row r="11" spans="2:14">
      <c r="B11" s="13" t="s">
        <v>454</v>
      </c>
      <c r="C11" s="116" t="s">
        <v>334</v>
      </c>
      <c r="D11" s="117" t="s">
        <v>335</v>
      </c>
      <c r="E11" s="162">
        <f t="shared" si="0"/>
        <v>7791</v>
      </c>
      <c r="F11" s="41"/>
      <c r="G11" s="179"/>
      <c r="H11" s="53"/>
      <c r="I11" s="53"/>
      <c r="J11" s="53"/>
      <c r="K11" s="53"/>
      <c r="L11" s="45"/>
      <c r="N11" s="117">
        <v>3</v>
      </c>
    </row>
    <row r="12" spans="2:14">
      <c r="B12" s="13" t="s">
        <v>455</v>
      </c>
      <c r="C12" s="116" t="s">
        <v>336</v>
      </c>
      <c r="D12" s="117" t="s">
        <v>337</v>
      </c>
      <c r="E12" s="162">
        <f t="shared" si="0"/>
        <v>7794</v>
      </c>
      <c r="F12" s="41"/>
      <c r="G12" s="179"/>
      <c r="H12" s="52"/>
      <c r="I12" s="52"/>
      <c r="J12" s="52"/>
      <c r="K12" s="52"/>
      <c r="L12" s="45"/>
      <c r="N12" s="117">
        <v>3</v>
      </c>
    </row>
    <row r="13" spans="2:14">
      <c r="B13" s="13" t="s">
        <v>456</v>
      </c>
      <c r="C13" s="116" t="s">
        <v>338</v>
      </c>
      <c r="D13" s="117" t="s">
        <v>339</v>
      </c>
      <c r="E13" s="162">
        <f t="shared" si="0"/>
        <v>7797</v>
      </c>
      <c r="F13" s="41"/>
      <c r="G13" s="179"/>
      <c r="H13" s="53"/>
      <c r="I13" s="53"/>
      <c r="J13" s="53"/>
      <c r="K13" s="53"/>
      <c r="L13" s="45"/>
      <c r="N13" s="117">
        <v>3</v>
      </c>
    </row>
    <row r="14" spans="2:14">
      <c r="B14" s="13" t="s">
        <v>457</v>
      </c>
      <c r="C14" s="118" t="s">
        <v>340</v>
      </c>
      <c r="D14" s="115" t="s">
        <v>341</v>
      </c>
      <c r="E14" s="162">
        <f t="shared" si="0"/>
        <v>7800</v>
      </c>
      <c r="F14" s="41"/>
      <c r="G14" s="179"/>
      <c r="H14" s="52"/>
      <c r="I14" s="52"/>
      <c r="J14" s="52"/>
      <c r="K14" s="52"/>
      <c r="L14" s="45"/>
      <c r="N14" s="115">
        <v>3</v>
      </c>
    </row>
    <row r="15" spans="2:14">
      <c r="B15" s="13" t="s">
        <v>458</v>
      </c>
      <c r="C15" s="118" t="s">
        <v>342</v>
      </c>
      <c r="D15" s="115" t="s">
        <v>343</v>
      </c>
      <c r="E15" s="162">
        <f t="shared" si="0"/>
        <v>7803</v>
      </c>
      <c r="F15" s="52"/>
      <c r="G15" s="179"/>
      <c r="H15" s="42"/>
      <c r="I15" s="33"/>
      <c r="J15" s="31"/>
      <c r="K15" s="32"/>
      <c r="L15" s="45"/>
      <c r="N15" s="115">
        <v>8</v>
      </c>
    </row>
    <row r="16" spans="2:14">
      <c r="B16" s="13" t="s">
        <v>459</v>
      </c>
      <c r="C16" s="116" t="s">
        <v>344</v>
      </c>
      <c r="D16" s="115" t="s">
        <v>345</v>
      </c>
      <c r="E16" s="162">
        <f t="shared" si="0"/>
        <v>7811</v>
      </c>
      <c r="F16" s="53"/>
      <c r="G16" s="179"/>
      <c r="H16" s="42"/>
      <c r="I16" s="34"/>
      <c r="J16" s="31"/>
      <c r="K16" s="32"/>
      <c r="L16" s="45"/>
      <c r="N16" s="115">
        <v>6</v>
      </c>
    </row>
    <row r="17" spans="2:14">
      <c r="B17" s="13" t="s">
        <v>460</v>
      </c>
      <c r="C17" s="116" t="s">
        <v>346</v>
      </c>
      <c r="D17" s="115" t="s">
        <v>347</v>
      </c>
      <c r="E17" s="162">
        <f t="shared" si="0"/>
        <v>7817</v>
      </c>
      <c r="F17" s="52"/>
      <c r="G17" s="179"/>
      <c r="H17" s="42"/>
      <c r="I17" s="33"/>
      <c r="J17" s="31"/>
      <c r="K17" s="32"/>
      <c r="L17" s="45"/>
      <c r="N17" s="115">
        <v>8</v>
      </c>
    </row>
    <row r="18" spans="2:14">
      <c r="B18" s="13" t="s">
        <v>461</v>
      </c>
      <c r="C18" s="116" t="s">
        <v>348</v>
      </c>
      <c r="D18" s="115" t="s">
        <v>349</v>
      </c>
      <c r="E18" s="162">
        <f t="shared" si="0"/>
        <v>7825</v>
      </c>
      <c r="F18" s="53"/>
      <c r="G18" s="179"/>
      <c r="H18" s="39"/>
      <c r="I18" s="34"/>
      <c r="J18" s="31"/>
      <c r="K18" s="32"/>
      <c r="L18" s="45"/>
      <c r="N18" s="115">
        <v>3</v>
      </c>
    </row>
    <row r="19" spans="2:14">
      <c r="B19" s="13" t="s">
        <v>410</v>
      </c>
      <c r="C19" s="116" t="s">
        <v>350</v>
      </c>
      <c r="D19" s="115" t="s">
        <v>351</v>
      </c>
      <c r="E19" s="162">
        <f t="shared" si="0"/>
        <v>7828</v>
      </c>
      <c r="F19" s="52"/>
      <c r="G19" s="179"/>
      <c r="H19" s="39"/>
      <c r="I19" s="33"/>
      <c r="J19" s="31"/>
      <c r="K19" s="32"/>
      <c r="L19" s="45"/>
      <c r="N19" s="115">
        <v>8</v>
      </c>
    </row>
    <row r="20" spans="2:14">
      <c r="B20" s="13" t="s">
        <v>413</v>
      </c>
      <c r="C20" s="116" t="s">
        <v>352</v>
      </c>
      <c r="D20" s="115" t="s">
        <v>353</v>
      </c>
      <c r="E20" s="162">
        <f t="shared" si="0"/>
        <v>7836</v>
      </c>
      <c r="F20" s="41"/>
      <c r="G20" s="179"/>
      <c r="H20" s="39"/>
      <c r="I20" s="34"/>
      <c r="J20" s="31"/>
      <c r="K20" s="32"/>
      <c r="L20" s="45"/>
      <c r="N20" s="115">
        <v>8</v>
      </c>
    </row>
    <row r="21" spans="2:14">
      <c r="B21" s="13" t="s">
        <v>416</v>
      </c>
      <c r="C21" s="116" t="s">
        <v>354</v>
      </c>
      <c r="D21" s="115" t="s">
        <v>355</v>
      </c>
      <c r="E21" s="162">
        <f t="shared" si="0"/>
        <v>7844</v>
      </c>
      <c r="F21" s="41"/>
      <c r="G21" s="179"/>
      <c r="H21" s="39"/>
      <c r="I21" s="29"/>
      <c r="J21" s="30"/>
      <c r="K21" s="30"/>
      <c r="L21" s="45"/>
      <c r="N21" s="115">
        <v>8</v>
      </c>
    </row>
    <row r="22" spans="2:14">
      <c r="B22" s="13" t="s">
        <v>419</v>
      </c>
      <c r="C22" s="116" t="s">
        <v>356</v>
      </c>
      <c r="D22" s="115" t="s">
        <v>357</v>
      </c>
      <c r="E22" s="162">
        <f t="shared" si="0"/>
        <v>7852</v>
      </c>
      <c r="F22" s="41"/>
      <c r="G22" s="179"/>
      <c r="H22" s="39"/>
      <c r="I22" s="33"/>
      <c r="J22" s="31"/>
      <c r="K22" s="32"/>
      <c r="L22" s="45"/>
      <c r="N22" s="115">
        <v>3</v>
      </c>
    </row>
    <row r="23" spans="2:14">
      <c r="B23" s="13" t="s">
        <v>422</v>
      </c>
      <c r="C23" s="116" t="s">
        <v>358</v>
      </c>
      <c r="D23" s="115" t="s">
        <v>359</v>
      </c>
      <c r="E23" s="162">
        <f t="shared" si="0"/>
        <v>7855</v>
      </c>
      <c r="F23" s="41"/>
      <c r="G23" s="179"/>
      <c r="H23" s="39"/>
      <c r="I23" s="34"/>
      <c r="J23" s="31"/>
      <c r="K23" s="32"/>
      <c r="L23" s="45"/>
      <c r="N23" s="115">
        <v>3</v>
      </c>
    </row>
    <row r="24" spans="2:14">
      <c r="B24" s="13" t="s">
        <v>425</v>
      </c>
      <c r="C24" s="26" t="s">
        <v>360</v>
      </c>
      <c r="D24" s="115" t="s">
        <v>361</v>
      </c>
      <c r="E24" s="162">
        <f t="shared" si="0"/>
        <v>7858</v>
      </c>
      <c r="F24" s="47"/>
      <c r="G24" s="179"/>
      <c r="H24" s="39"/>
      <c r="I24" s="33"/>
      <c r="J24" s="31"/>
      <c r="K24" s="32"/>
      <c r="L24" s="45"/>
      <c r="N24" s="115">
        <v>1</v>
      </c>
    </row>
    <row r="25" spans="2:14">
      <c r="B25" s="13" t="s">
        <v>428</v>
      </c>
      <c r="C25" s="116" t="s">
        <v>362</v>
      </c>
      <c r="D25" s="115" t="s">
        <v>363</v>
      </c>
      <c r="E25" s="162">
        <f t="shared" si="0"/>
        <v>7859</v>
      </c>
      <c r="F25" s="41"/>
      <c r="G25" s="179"/>
      <c r="H25" s="39"/>
      <c r="I25" s="34"/>
      <c r="J25" s="31"/>
      <c r="K25" s="32"/>
      <c r="L25" s="45"/>
      <c r="N25" s="115">
        <v>1</v>
      </c>
    </row>
    <row r="26" spans="2:14">
      <c r="B26" s="13" t="s">
        <v>431</v>
      </c>
      <c r="C26" s="116" t="s">
        <v>364</v>
      </c>
      <c r="D26" s="115" t="s">
        <v>365</v>
      </c>
      <c r="E26" s="162">
        <f t="shared" si="0"/>
        <v>7860</v>
      </c>
      <c r="F26" s="41"/>
      <c r="G26" s="179"/>
      <c r="H26" s="39"/>
      <c r="I26" s="33"/>
      <c r="J26" s="31"/>
      <c r="K26" s="32"/>
      <c r="L26" s="45"/>
      <c r="N26" s="115">
        <v>1</v>
      </c>
    </row>
    <row r="27" spans="2:14">
      <c r="B27" s="39">
        <v>7</v>
      </c>
      <c r="C27" s="114" t="s">
        <v>1537</v>
      </c>
      <c r="D27" s="119" t="s">
        <v>366</v>
      </c>
      <c r="E27" s="119"/>
      <c r="F27" s="41"/>
      <c r="G27" s="179"/>
      <c r="H27" s="39"/>
      <c r="I27" s="34"/>
      <c r="J27" s="31"/>
      <c r="K27" s="32"/>
      <c r="L27" s="45"/>
      <c r="N27" s="119"/>
    </row>
    <row r="28" spans="2:14">
      <c r="B28" s="13" t="s">
        <v>451</v>
      </c>
      <c r="C28" s="116" t="s">
        <v>367</v>
      </c>
      <c r="D28" s="115" t="s">
        <v>368</v>
      </c>
      <c r="E28" s="162">
        <f>E26+N26</f>
        <v>7861</v>
      </c>
      <c r="F28" s="41"/>
      <c r="G28" s="179"/>
      <c r="H28" s="39"/>
      <c r="I28" s="33"/>
      <c r="J28" s="31"/>
      <c r="K28" s="32"/>
      <c r="L28" s="45"/>
      <c r="N28" s="115">
        <v>34</v>
      </c>
    </row>
    <row r="29" spans="2:14">
      <c r="B29" s="13" t="s">
        <v>385</v>
      </c>
      <c r="C29" s="116" t="s">
        <v>369</v>
      </c>
      <c r="D29" s="115" t="s">
        <v>370</v>
      </c>
      <c r="E29" s="162">
        <f>E28+N28</f>
        <v>7895</v>
      </c>
      <c r="F29" s="41"/>
      <c r="G29" s="179"/>
      <c r="H29" s="39"/>
      <c r="I29" s="34"/>
      <c r="J29" s="31"/>
      <c r="K29" s="32"/>
      <c r="L29" s="45"/>
      <c r="N29" s="115">
        <v>10</v>
      </c>
    </row>
    <row r="30" spans="2:14">
      <c r="B30" s="13" t="s">
        <v>387</v>
      </c>
      <c r="C30" s="116" t="s">
        <v>371</v>
      </c>
      <c r="D30" s="115" t="s">
        <v>372</v>
      </c>
      <c r="E30" s="162">
        <f t="shared" ref="E30:E34" si="1">E29+N29</f>
        <v>7905</v>
      </c>
      <c r="F30" s="41"/>
      <c r="G30" s="179"/>
      <c r="H30" s="39"/>
      <c r="I30" s="33"/>
      <c r="J30" s="31"/>
      <c r="K30" s="32"/>
      <c r="L30" s="45"/>
      <c r="N30" s="115">
        <v>11</v>
      </c>
    </row>
    <row r="31" spans="2:14">
      <c r="B31" s="13" t="s">
        <v>452</v>
      </c>
      <c r="C31" s="116" t="s">
        <v>373</v>
      </c>
      <c r="D31" s="115" t="s">
        <v>374</v>
      </c>
      <c r="E31" s="162">
        <f t="shared" si="1"/>
        <v>7916</v>
      </c>
      <c r="F31" s="41"/>
      <c r="G31" s="179"/>
      <c r="H31" s="39"/>
      <c r="I31" s="34"/>
      <c r="J31" s="31"/>
      <c r="K31" s="32"/>
      <c r="L31" s="45"/>
      <c r="N31" s="115">
        <v>39</v>
      </c>
    </row>
    <row r="32" spans="2:14">
      <c r="B32" s="13" t="s">
        <v>453</v>
      </c>
      <c r="C32" s="116" t="s">
        <v>375</v>
      </c>
      <c r="D32" s="115" t="s">
        <v>376</v>
      </c>
      <c r="E32" s="162">
        <f t="shared" si="1"/>
        <v>7955</v>
      </c>
      <c r="F32" s="41"/>
      <c r="G32" s="179"/>
      <c r="H32" s="39"/>
      <c r="I32" s="34"/>
      <c r="J32" s="31"/>
      <c r="K32" s="32"/>
      <c r="L32" s="45"/>
      <c r="N32" s="115">
        <v>4</v>
      </c>
    </row>
    <row r="33" spans="2:14">
      <c r="B33" s="13" t="s">
        <v>454</v>
      </c>
      <c r="C33" s="116" t="s">
        <v>377</v>
      </c>
      <c r="D33" s="115" t="s">
        <v>378</v>
      </c>
      <c r="E33" s="162">
        <f t="shared" si="1"/>
        <v>7959</v>
      </c>
      <c r="F33" s="41"/>
      <c r="G33" s="179"/>
      <c r="H33" s="39"/>
      <c r="I33" s="43"/>
      <c r="J33" s="48"/>
      <c r="K33" s="44"/>
      <c r="L33" s="45"/>
      <c r="N33" s="115">
        <v>45</v>
      </c>
    </row>
    <row r="34" spans="2:14">
      <c r="B34" s="13" t="s">
        <v>455</v>
      </c>
      <c r="C34" s="116" t="s">
        <v>379</v>
      </c>
      <c r="D34" s="115" t="s">
        <v>380</v>
      </c>
      <c r="E34" s="162">
        <f t="shared" si="1"/>
        <v>8004</v>
      </c>
      <c r="F34" s="41"/>
      <c r="G34" s="179"/>
      <c r="H34" s="39"/>
      <c r="I34" s="49"/>
      <c r="J34" s="50"/>
      <c r="K34" s="40"/>
      <c r="L34" s="45"/>
      <c r="N34" s="115">
        <v>8</v>
      </c>
    </row>
    <row r="35" spans="2:14">
      <c r="B35" s="42"/>
      <c r="C35" s="117"/>
      <c r="D35" s="120"/>
      <c r="E35" s="115"/>
      <c r="F35" s="41"/>
      <c r="G35" s="179"/>
      <c r="H35" s="39"/>
      <c r="I35" s="49"/>
      <c r="J35" s="50"/>
      <c r="K35" s="40"/>
      <c r="L35" s="45"/>
    </row>
    <row r="36" spans="2:14">
      <c r="B36" s="42"/>
      <c r="C36" s="28"/>
      <c r="D36" s="120"/>
      <c r="E36" s="115"/>
      <c r="F36" s="47"/>
      <c r="G36" s="179"/>
      <c r="H36" s="39"/>
      <c r="I36" s="51"/>
      <c r="J36" s="40"/>
      <c r="K36" s="40"/>
      <c r="L36" s="45"/>
    </row>
    <row r="37" spans="2:14">
      <c r="B37" s="42"/>
      <c r="C37" s="117"/>
      <c r="D37" s="120"/>
      <c r="E37" s="115"/>
      <c r="F37" s="41"/>
      <c r="G37" s="179"/>
      <c r="H37" s="39"/>
      <c r="I37" s="51"/>
      <c r="J37" s="40"/>
      <c r="K37" s="40"/>
      <c r="L37" s="45"/>
    </row>
  </sheetData>
  <mergeCells count="3">
    <mergeCell ref="B1:L1"/>
    <mergeCell ref="B2:L2"/>
    <mergeCell ref="G3:G37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88144-938B-4823-A98C-4F1ACD2A2E6C}">
  <dimension ref="B1:O116"/>
  <sheetViews>
    <sheetView showGridLines="0" view="pageBreakPreview" topLeftCell="A88" zoomScale="85" zoomScaleNormal="100" workbookViewId="0">
      <selection activeCell="I124" sqref="I124"/>
    </sheetView>
  </sheetViews>
  <sheetFormatPr defaultColWidth="9" defaultRowHeight="15.6"/>
  <cols>
    <col min="1" max="1" width="2.5" style="3" customWidth="1"/>
    <col min="2" max="2" width="5.59765625" style="4" customWidth="1"/>
    <col min="3" max="3" width="51.59765625" style="3" customWidth="1"/>
    <col min="4" max="4" width="15.59765625" style="4" customWidth="1"/>
    <col min="5" max="5" width="6.59765625" style="4" customWidth="1"/>
    <col min="6" max="6" width="8.59765625" style="3" customWidth="1"/>
    <col min="7" max="7" width="2.09765625" style="3" customWidth="1"/>
    <col min="8" max="8" width="5.59765625" style="3" customWidth="1"/>
    <col min="9" max="9" width="51.59765625" style="3" customWidth="1"/>
    <col min="10" max="10" width="15.59765625" style="3" customWidth="1"/>
    <col min="11" max="11" width="6.59765625" style="5" customWidth="1"/>
    <col min="12" max="12" width="8.59765625" style="3" customWidth="1"/>
    <col min="13" max="16384" width="9" style="3"/>
  </cols>
  <sheetData>
    <row r="1" spans="2:15" ht="30" customHeight="1">
      <c r="B1" s="175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2:15" s="2" customFormat="1" ht="22.2" customHeight="1" thickBot="1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66</v>
      </c>
      <c r="F3" s="8" t="s">
        <v>4</v>
      </c>
      <c r="G3" s="178"/>
      <c r="H3" s="6" t="s">
        <v>1</v>
      </c>
      <c r="I3" s="7" t="s">
        <v>2</v>
      </c>
      <c r="J3" s="7" t="s">
        <v>3</v>
      </c>
      <c r="K3" s="9" t="s">
        <v>66</v>
      </c>
      <c r="L3" s="8" t="s">
        <v>4</v>
      </c>
    </row>
    <row r="4" spans="2:15" s="2" customFormat="1" ht="21" customHeight="1">
      <c r="B4" s="70"/>
      <c r="C4" s="27" t="s">
        <v>1477</v>
      </c>
      <c r="D4" s="68"/>
      <c r="E4" s="68"/>
      <c r="F4" s="71"/>
      <c r="G4" s="178"/>
      <c r="H4" s="13" t="s">
        <v>434</v>
      </c>
      <c r="I4" s="151" t="s">
        <v>500</v>
      </c>
      <c r="J4" s="11" t="s">
        <v>501</v>
      </c>
      <c r="K4" s="166">
        <f>E37+N37</f>
        <v>8051</v>
      </c>
      <c r="L4" s="15"/>
      <c r="N4" s="68"/>
      <c r="O4" s="11">
        <v>1</v>
      </c>
    </row>
    <row r="5" spans="2:15" s="2" customFormat="1" ht="21" customHeight="1">
      <c r="B5" s="70"/>
      <c r="C5" s="69" t="s">
        <v>845</v>
      </c>
      <c r="D5" s="68"/>
      <c r="E5" s="68"/>
      <c r="F5" s="71"/>
      <c r="G5" s="178"/>
      <c r="H5" s="13" t="s">
        <v>437</v>
      </c>
      <c r="I5" s="151" t="s">
        <v>502</v>
      </c>
      <c r="J5" s="11" t="s">
        <v>503</v>
      </c>
      <c r="K5" s="166">
        <f>K4+O4</f>
        <v>8052</v>
      </c>
      <c r="L5" s="15"/>
      <c r="N5" s="68"/>
      <c r="O5" s="11">
        <v>1</v>
      </c>
    </row>
    <row r="6" spans="2:15" s="2" customFormat="1" ht="21" customHeight="1">
      <c r="B6" s="149">
        <v>1</v>
      </c>
      <c r="C6" s="148" t="s">
        <v>1505</v>
      </c>
      <c r="D6" s="150" t="s">
        <v>846</v>
      </c>
      <c r="E6" s="165">
        <f>'第五篇 隧道 (2)'!E34+'第五篇 隧道 (2)'!N34</f>
        <v>8012</v>
      </c>
      <c r="F6" s="71"/>
      <c r="G6" s="178"/>
      <c r="H6" s="13" t="s">
        <v>440</v>
      </c>
      <c r="I6" s="151" t="s">
        <v>504</v>
      </c>
      <c r="J6" s="11" t="s">
        <v>505</v>
      </c>
      <c r="K6" s="166">
        <f>K5+O5</f>
        <v>8053</v>
      </c>
      <c r="L6" s="15"/>
      <c r="N6" s="150">
        <v>7</v>
      </c>
      <c r="O6" s="11">
        <v>1</v>
      </c>
    </row>
    <row r="7" spans="2:15" s="2" customFormat="1" ht="21" customHeight="1">
      <c r="B7" s="149">
        <v>2</v>
      </c>
      <c r="C7" s="148" t="s">
        <v>1506</v>
      </c>
      <c r="D7" s="150" t="s">
        <v>847</v>
      </c>
      <c r="E7" s="165">
        <f>E6+N6</f>
        <v>8019</v>
      </c>
      <c r="F7" s="71"/>
      <c r="G7" s="178"/>
      <c r="H7" s="13" t="s">
        <v>596</v>
      </c>
      <c r="I7" s="151" t="s">
        <v>595</v>
      </c>
      <c r="J7" s="153" t="s">
        <v>528</v>
      </c>
      <c r="K7" s="152"/>
      <c r="L7" s="15"/>
      <c r="N7" s="150">
        <v>6</v>
      </c>
      <c r="O7" s="152"/>
    </row>
    <row r="8" spans="2:15" s="2" customFormat="1" ht="21" customHeight="1">
      <c r="B8" s="10"/>
      <c r="C8" s="17" t="s">
        <v>463</v>
      </c>
      <c r="D8" s="11"/>
      <c r="E8" s="11"/>
      <c r="F8" s="12"/>
      <c r="G8" s="178"/>
      <c r="H8" s="13" t="s">
        <v>451</v>
      </c>
      <c r="I8" s="151" t="s">
        <v>529</v>
      </c>
      <c r="J8" s="153" t="s">
        <v>530</v>
      </c>
      <c r="K8" s="154">
        <f>K6+O6</f>
        <v>8054</v>
      </c>
      <c r="L8" s="15"/>
      <c r="N8" s="11"/>
      <c r="O8" s="154">
        <v>1</v>
      </c>
    </row>
    <row r="9" spans="2:15" s="2" customFormat="1" ht="21" customHeight="1">
      <c r="B9" s="10"/>
      <c r="C9" s="54" t="s">
        <v>469</v>
      </c>
      <c r="D9" s="19" t="s">
        <v>508</v>
      </c>
      <c r="E9" s="11"/>
      <c r="F9" s="12"/>
      <c r="G9" s="178"/>
      <c r="H9" s="13" t="s">
        <v>385</v>
      </c>
      <c r="I9" s="151" t="s">
        <v>531</v>
      </c>
      <c r="J9" s="153" t="s">
        <v>532</v>
      </c>
      <c r="K9" s="154">
        <f>K8+O8</f>
        <v>8055</v>
      </c>
      <c r="L9" s="15"/>
      <c r="N9" s="11"/>
      <c r="O9" s="154">
        <v>1</v>
      </c>
    </row>
    <row r="10" spans="2:15" s="2" customFormat="1" ht="21" customHeight="1">
      <c r="B10" s="10">
        <v>1</v>
      </c>
      <c r="C10" s="20" t="s">
        <v>506</v>
      </c>
      <c r="D10" s="19" t="s">
        <v>509</v>
      </c>
      <c r="E10" s="11"/>
      <c r="F10" s="12"/>
      <c r="G10" s="178"/>
      <c r="H10" s="13" t="s">
        <v>387</v>
      </c>
      <c r="I10" s="151" t="s">
        <v>533</v>
      </c>
      <c r="J10" s="153" t="s">
        <v>534</v>
      </c>
      <c r="K10" s="154">
        <f t="shared" ref="K10:K37" si="0">K9+O9</f>
        <v>8056</v>
      </c>
      <c r="L10" s="15"/>
      <c r="N10" s="11"/>
      <c r="O10" s="154">
        <v>1</v>
      </c>
    </row>
    <row r="11" spans="2:15" s="2" customFormat="1" ht="21" customHeight="1">
      <c r="B11" s="13" t="s">
        <v>451</v>
      </c>
      <c r="C11" s="20" t="s">
        <v>464</v>
      </c>
      <c r="D11" s="19" t="s">
        <v>510</v>
      </c>
      <c r="E11" s="166">
        <f>E7+N7</f>
        <v>8025</v>
      </c>
      <c r="F11" s="12"/>
      <c r="G11" s="178"/>
      <c r="H11" s="13" t="s">
        <v>452</v>
      </c>
      <c r="I11" s="151" t="s">
        <v>535</v>
      </c>
      <c r="J11" s="153" t="s">
        <v>536</v>
      </c>
      <c r="K11" s="154">
        <f t="shared" si="0"/>
        <v>8057</v>
      </c>
      <c r="L11" s="15"/>
      <c r="N11" s="11">
        <v>1</v>
      </c>
      <c r="O11" s="154">
        <v>1</v>
      </c>
    </row>
    <row r="12" spans="2:15" s="2" customFormat="1" ht="21" customHeight="1">
      <c r="B12" s="13" t="s">
        <v>385</v>
      </c>
      <c r="C12" s="20" t="s">
        <v>465</v>
      </c>
      <c r="D12" s="19" t="s">
        <v>511</v>
      </c>
      <c r="E12" s="166">
        <f>E11+N11</f>
        <v>8026</v>
      </c>
      <c r="F12" s="12"/>
      <c r="G12" s="178"/>
      <c r="H12" s="13" t="s">
        <v>453</v>
      </c>
      <c r="I12" s="151" t="s">
        <v>537</v>
      </c>
      <c r="J12" s="153" t="s">
        <v>538</v>
      </c>
      <c r="K12" s="154">
        <f t="shared" si="0"/>
        <v>8058</v>
      </c>
      <c r="L12" s="15"/>
      <c r="N12" s="11">
        <v>1</v>
      </c>
      <c r="O12" s="154">
        <v>1</v>
      </c>
    </row>
    <row r="13" spans="2:15" s="2" customFormat="1" ht="21" customHeight="1">
      <c r="B13" s="13" t="s">
        <v>387</v>
      </c>
      <c r="C13" s="20" t="s">
        <v>466</v>
      </c>
      <c r="D13" s="19" t="s">
        <v>512</v>
      </c>
      <c r="E13" s="166">
        <f t="shared" ref="E13:E15" si="1">E12+N12</f>
        <v>8027</v>
      </c>
      <c r="F13" s="12"/>
      <c r="G13" s="178"/>
      <c r="H13" s="13" t="s">
        <v>454</v>
      </c>
      <c r="I13" s="151" t="s">
        <v>539</v>
      </c>
      <c r="J13" s="153" t="s">
        <v>540</v>
      </c>
      <c r="K13" s="154">
        <f t="shared" si="0"/>
        <v>8059</v>
      </c>
      <c r="L13" s="15"/>
      <c r="N13" s="11">
        <v>1</v>
      </c>
      <c r="O13" s="154">
        <v>1</v>
      </c>
    </row>
    <row r="14" spans="2:15" s="2" customFormat="1" ht="21" customHeight="1">
      <c r="B14" s="13" t="s">
        <v>452</v>
      </c>
      <c r="C14" s="20" t="s">
        <v>467</v>
      </c>
      <c r="D14" s="19" t="s">
        <v>513</v>
      </c>
      <c r="E14" s="166">
        <f t="shared" si="1"/>
        <v>8028</v>
      </c>
      <c r="F14" s="12"/>
      <c r="G14" s="178"/>
      <c r="H14" s="13" t="s">
        <v>455</v>
      </c>
      <c r="I14" s="151" t="s">
        <v>541</v>
      </c>
      <c r="J14" s="153" t="s">
        <v>542</v>
      </c>
      <c r="K14" s="154">
        <f t="shared" si="0"/>
        <v>8060</v>
      </c>
      <c r="L14" s="15"/>
      <c r="N14" s="11">
        <v>1</v>
      </c>
      <c r="O14" s="154">
        <v>1</v>
      </c>
    </row>
    <row r="15" spans="2:15" s="2" customFormat="1" ht="21" customHeight="1">
      <c r="B15" s="13" t="s">
        <v>453</v>
      </c>
      <c r="C15" s="20" t="s">
        <v>468</v>
      </c>
      <c r="D15" s="19" t="s">
        <v>514</v>
      </c>
      <c r="E15" s="166">
        <f t="shared" si="1"/>
        <v>8029</v>
      </c>
      <c r="F15" s="12"/>
      <c r="G15" s="178"/>
      <c r="H15" s="13" t="s">
        <v>456</v>
      </c>
      <c r="I15" s="151" t="s">
        <v>543</v>
      </c>
      <c r="J15" s="153" t="s">
        <v>544</v>
      </c>
      <c r="K15" s="154">
        <f t="shared" si="0"/>
        <v>8061</v>
      </c>
      <c r="L15" s="15"/>
      <c r="N15" s="11">
        <v>1</v>
      </c>
      <c r="O15" s="154">
        <v>1</v>
      </c>
    </row>
    <row r="16" spans="2:15" s="2" customFormat="1" ht="21" customHeight="1">
      <c r="B16" s="10">
        <v>2</v>
      </c>
      <c r="C16" s="56" t="s">
        <v>507</v>
      </c>
      <c r="D16" s="19" t="s">
        <v>515</v>
      </c>
      <c r="E16" s="11"/>
      <c r="F16" s="21"/>
      <c r="G16" s="178"/>
      <c r="H16" s="13" t="s">
        <v>457</v>
      </c>
      <c r="I16" s="151" t="s">
        <v>545</v>
      </c>
      <c r="J16" s="153" t="s">
        <v>546</v>
      </c>
      <c r="K16" s="154">
        <f t="shared" si="0"/>
        <v>8062</v>
      </c>
      <c r="L16" s="15"/>
      <c r="N16" s="11"/>
      <c r="O16" s="154">
        <v>1</v>
      </c>
    </row>
    <row r="17" spans="2:15" s="2" customFormat="1" ht="21" customHeight="1">
      <c r="B17" s="13" t="s">
        <v>451</v>
      </c>
      <c r="C17" s="56" t="s">
        <v>470</v>
      </c>
      <c r="D17" s="19" t="s">
        <v>516</v>
      </c>
      <c r="E17" s="166">
        <f>E15+N15</f>
        <v>8030</v>
      </c>
      <c r="F17" s="12"/>
      <c r="G17" s="178"/>
      <c r="H17" s="13" t="s">
        <v>458</v>
      </c>
      <c r="I17" s="151" t="s">
        <v>547</v>
      </c>
      <c r="J17" s="153" t="s">
        <v>548</v>
      </c>
      <c r="K17" s="154">
        <f t="shared" si="0"/>
        <v>8063</v>
      </c>
      <c r="L17" s="15"/>
      <c r="N17" s="11">
        <v>1</v>
      </c>
      <c r="O17" s="154">
        <v>1</v>
      </c>
    </row>
    <row r="18" spans="2:15" s="2" customFormat="1" ht="21" customHeight="1">
      <c r="B18" s="13" t="s">
        <v>385</v>
      </c>
      <c r="C18" s="56" t="s">
        <v>471</v>
      </c>
      <c r="D18" s="19" t="s">
        <v>517</v>
      </c>
      <c r="E18" s="166">
        <f>E17+N17</f>
        <v>8031</v>
      </c>
      <c r="F18" s="12"/>
      <c r="G18" s="178"/>
      <c r="H18" s="13" t="s">
        <v>459</v>
      </c>
      <c r="I18" s="151" t="s">
        <v>549</v>
      </c>
      <c r="J18" s="153" t="s">
        <v>550</v>
      </c>
      <c r="K18" s="154">
        <f t="shared" si="0"/>
        <v>8064</v>
      </c>
      <c r="L18" s="15"/>
      <c r="N18" s="11">
        <v>1</v>
      </c>
      <c r="O18" s="154">
        <v>1</v>
      </c>
    </row>
    <row r="19" spans="2:15" s="2" customFormat="1" ht="21" customHeight="1">
      <c r="B19" s="13" t="s">
        <v>387</v>
      </c>
      <c r="C19" s="56" t="s">
        <v>472</v>
      </c>
      <c r="D19" s="19" t="s">
        <v>518</v>
      </c>
      <c r="E19" s="166">
        <f t="shared" ref="E19:E37" si="2">E18+N18</f>
        <v>8032</v>
      </c>
      <c r="F19" s="12"/>
      <c r="G19" s="178"/>
      <c r="H19" s="13" t="s">
        <v>460</v>
      </c>
      <c r="I19" s="151" t="s">
        <v>551</v>
      </c>
      <c r="J19" s="153" t="s">
        <v>552</v>
      </c>
      <c r="K19" s="154">
        <f t="shared" si="0"/>
        <v>8065</v>
      </c>
      <c r="L19" s="15"/>
      <c r="N19" s="11">
        <v>1</v>
      </c>
      <c r="O19" s="154">
        <v>1</v>
      </c>
    </row>
    <row r="20" spans="2:15" s="2" customFormat="1" ht="21" customHeight="1">
      <c r="B20" s="13" t="s">
        <v>452</v>
      </c>
      <c r="C20" s="56" t="s">
        <v>473</v>
      </c>
      <c r="D20" s="19" t="s">
        <v>519</v>
      </c>
      <c r="E20" s="166">
        <f t="shared" si="2"/>
        <v>8033</v>
      </c>
      <c r="F20" s="12"/>
      <c r="G20" s="178"/>
      <c r="H20" s="13" t="s">
        <v>461</v>
      </c>
      <c r="I20" s="151" t="s">
        <v>553</v>
      </c>
      <c r="J20" s="153" t="s">
        <v>554</v>
      </c>
      <c r="K20" s="154">
        <f t="shared" si="0"/>
        <v>8066</v>
      </c>
      <c r="L20" s="15"/>
      <c r="N20" s="11">
        <v>1</v>
      </c>
      <c r="O20" s="154">
        <v>1</v>
      </c>
    </row>
    <row r="21" spans="2:15" s="2" customFormat="1" ht="21" customHeight="1">
      <c r="B21" s="13" t="s">
        <v>453</v>
      </c>
      <c r="C21" s="56" t="s">
        <v>474</v>
      </c>
      <c r="D21" s="19" t="s">
        <v>520</v>
      </c>
      <c r="E21" s="166">
        <f t="shared" si="2"/>
        <v>8034</v>
      </c>
      <c r="F21" s="12"/>
      <c r="G21" s="178"/>
      <c r="H21" s="13" t="s">
        <v>410</v>
      </c>
      <c r="I21" s="151" t="s">
        <v>555</v>
      </c>
      <c r="J21" s="153" t="s">
        <v>556</v>
      </c>
      <c r="K21" s="154">
        <f t="shared" si="0"/>
        <v>8067</v>
      </c>
      <c r="L21" s="15"/>
      <c r="N21" s="11">
        <v>1</v>
      </c>
      <c r="O21" s="154">
        <v>1</v>
      </c>
    </row>
    <row r="22" spans="2:15" s="2" customFormat="1" ht="21" customHeight="1">
      <c r="B22" s="13" t="s">
        <v>454</v>
      </c>
      <c r="C22" s="56" t="s">
        <v>475</v>
      </c>
      <c r="D22" s="19" t="s">
        <v>521</v>
      </c>
      <c r="E22" s="166">
        <f t="shared" si="2"/>
        <v>8035</v>
      </c>
      <c r="F22" s="12"/>
      <c r="G22" s="178"/>
      <c r="H22" s="13" t="s">
        <v>413</v>
      </c>
      <c r="I22" s="151" t="s">
        <v>557</v>
      </c>
      <c r="J22" s="153" t="s">
        <v>558</v>
      </c>
      <c r="K22" s="154">
        <f t="shared" si="0"/>
        <v>8068</v>
      </c>
      <c r="L22" s="15"/>
      <c r="N22" s="11">
        <v>1</v>
      </c>
      <c r="O22" s="154">
        <v>1</v>
      </c>
    </row>
    <row r="23" spans="2:15" s="2" customFormat="1" ht="21" customHeight="1">
      <c r="B23" s="13" t="s">
        <v>455</v>
      </c>
      <c r="C23" s="56" t="s">
        <v>476</v>
      </c>
      <c r="D23" s="19" t="s">
        <v>522</v>
      </c>
      <c r="E23" s="166">
        <f t="shared" si="2"/>
        <v>8036</v>
      </c>
      <c r="F23" s="12"/>
      <c r="G23" s="178"/>
      <c r="H23" s="13" t="s">
        <v>416</v>
      </c>
      <c r="I23" s="151" t="s">
        <v>559</v>
      </c>
      <c r="J23" s="153" t="s">
        <v>560</v>
      </c>
      <c r="K23" s="154">
        <f t="shared" si="0"/>
        <v>8069</v>
      </c>
      <c r="L23" s="15"/>
      <c r="N23" s="11">
        <v>1</v>
      </c>
      <c r="O23" s="154">
        <v>1</v>
      </c>
    </row>
    <row r="24" spans="2:15" s="2" customFormat="1" ht="21" customHeight="1">
      <c r="B24" s="13" t="s">
        <v>456</v>
      </c>
      <c r="C24" s="56" t="s">
        <v>477</v>
      </c>
      <c r="D24" s="19" t="s">
        <v>523</v>
      </c>
      <c r="E24" s="166">
        <f t="shared" si="2"/>
        <v>8037</v>
      </c>
      <c r="F24" s="21"/>
      <c r="G24" s="178"/>
      <c r="H24" s="13" t="s">
        <v>419</v>
      </c>
      <c r="I24" s="151" t="s">
        <v>561</v>
      </c>
      <c r="J24" s="153" t="s">
        <v>562</v>
      </c>
      <c r="K24" s="154">
        <f t="shared" si="0"/>
        <v>8070</v>
      </c>
      <c r="L24" s="15"/>
      <c r="N24" s="11">
        <v>1</v>
      </c>
      <c r="O24" s="154">
        <v>1</v>
      </c>
    </row>
    <row r="25" spans="2:15" s="2" customFormat="1" ht="21" customHeight="1">
      <c r="B25" s="13" t="s">
        <v>457</v>
      </c>
      <c r="C25" s="56" t="s">
        <v>478</v>
      </c>
      <c r="D25" s="19" t="s">
        <v>524</v>
      </c>
      <c r="E25" s="166">
        <f t="shared" si="2"/>
        <v>8038</v>
      </c>
      <c r="F25" s="12"/>
      <c r="G25" s="178"/>
      <c r="H25" s="13" t="s">
        <v>422</v>
      </c>
      <c r="I25" s="151" t="s">
        <v>563</v>
      </c>
      <c r="J25" s="153" t="s">
        <v>564</v>
      </c>
      <c r="K25" s="154">
        <f t="shared" si="0"/>
        <v>8071</v>
      </c>
      <c r="L25" s="15"/>
      <c r="N25" s="11">
        <v>1</v>
      </c>
      <c r="O25" s="154">
        <v>1</v>
      </c>
    </row>
    <row r="26" spans="2:15" s="2" customFormat="1" ht="21" customHeight="1">
      <c r="B26" s="13" t="s">
        <v>458</v>
      </c>
      <c r="C26" s="56" t="s">
        <v>479</v>
      </c>
      <c r="D26" s="19" t="s">
        <v>525</v>
      </c>
      <c r="E26" s="166">
        <f t="shared" si="2"/>
        <v>8039</v>
      </c>
      <c r="F26" s="12"/>
      <c r="G26" s="178"/>
      <c r="H26" s="13" t="s">
        <v>425</v>
      </c>
      <c r="I26" s="151" t="s">
        <v>565</v>
      </c>
      <c r="J26" s="153" t="s">
        <v>566</v>
      </c>
      <c r="K26" s="154">
        <f t="shared" si="0"/>
        <v>8072</v>
      </c>
      <c r="L26" s="15"/>
      <c r="N26" s="11">
        <v>1</v>
      </c>
      <c r="O26" s="154">
        <v>1</v>
      </c>
    </row>
    <row r="27" spans="2:15" s="2" customFormat="1" ht="21" customHeight="1">
      <c r="B27" s="13" t="s">
        <v>459</v>
      </c>
      <c r="C27" s="135" t="s">
        <v>480</v>
      </c>
      <c r="D27" s="19" t="s">
        <v>526</v>
      </c>
      <c r="E27" s="166">
        <f t="shared" si="2"/>
        <v>8040</v>
      </c>
      <c r="F27" s="12"/>
      <c r="G27" s="178"/>
      <c r="H27" s="13" t="s">
        <v>428</v>
      </c>
      <c r="I27" s="151" t="s">
        <v>567</v>
      </c>
      <c r="J27" s="153" t="s">
        <v>568</v>
      </c>
      <c r="K27" s="154">
        <f t="shared" si="0"/>
        <v>8073</v>
      </c>
      <c r="L27" s="15"/>
      <c r="N27" s="11">
        <v>1</v>
      </c>
      <c r="O27" s="154">
        <v>1</v>
      </c>
    </row>
    <row r="28" spans="2:15" s="2" customFormat="1" ht="21" customHeight="1">
      <c r="B28" s="13" t="s">
        <v>460</v>
      </c>
      <c r="C28" s="56" t="s">
        <v>481</v>
      </c>
      <c r="D28" s="19" t="s">
        <v>527</v>
      </c>
      <c r="E28" s="166">
        <f t="shared" si="2"/>
        <v>8041</v>
      </c>
      <c r="F28" s="12"/>
      <c r="G28" s="178"/>
      <c r="H28" s="13" t="s">
        <v>431</v>
      </c>
      <c r="I28" s="151" t="s">
        <v>569</v>
      </c>
      <c r="J28" s="153" t="s">
        <v>570</v>
      </c>
      <c r="K28" s="154">
        <f>K27+O27</f>
        <v>8074</v>
      </c>
      <c r="L28" s="15"/>
      <c r="N28" s="11">
        <v>1</v>
      </c>
      <c r="O28" s="154">
        <v>1</v>
      </c>
    </row>
    <row r="29" spans="2:15" s="2" customFormat="1" ht="21" customHeight="1">
      <c r="B29" s="13" t="s">
        <v>461</v>
      </c>
      <c r="C29" s="56" t="s">
        <v>482</v>
      </c>
      <c r="D29" s="19" t="s">
        <v>483</v>
      </c>
      <c r="E29" s="166">
        <f t="shared" si="2"/>
        <v>8042</v>
      </c>
      <c r="F29" s="12"/>
      <c r="G29" s="178"/>
      <c r="H29" s="13" t="s">
        <v>434</v>
      </c>
      <c r="I29" s="151" t="s">
        <v>571</v>
      </c>
      <c r="J29" s="153" t="s">
        <v>572</v>
      </c>
      <c r="K29" s="154">
        <f t="shared" si="0"/>
        <v>8075</v>
      </c>
      <c r="L29" s="15"/>
      <c r="N29" s="11">
        <v>1</v>
      </c>
      <c r="O29" s="154">
        <v>1</v>
      </c>
    </row>
    <row r="30" spans="2:15" s="2" customFormat="1" ht="21" customHeight="1">
      <c r="B30" s="13" t="s">
        <v>410</v>
      </c>
      <c r="C30" s="56" t="s">
        <v>484</v>
      </c>
      <c r="D30" s="19" t="s">
        <v>485</v>
      </c>
      <c r="E30" s="166">
        <f t="shared" si="2"/>
        <v>8043</v>
      </c>
      <c r="F30" s="12"/>
      <c r="G30" s="178"/>
      <c r="H30" s="13" t="s">
        <v>437</v>
      </c>
      <c r="I30" s="151" t="s">
        <v>573</v>
      </c>
      <c r="J30" s="153" t="s">
        <v>574</v>
      </c>
      <c r="K30" s="154">
        <f t="shared" si="0"/>
        <v>8076</v>
      </c>
      <c r="L30" s="15"/>
      <c r="N30" s="11">
        <v>1</v>
      </c>
      <c r="O30" s="154">
        <v>1</v>
      </c>
    </row>
    <row r="31" spans="2:15" s="2" customFormat="1" ht="21" customHeight="1">
      <c r="B31" s="13" t="s">
        <v>413</v>
      </c>
      <c r="C31" s="56" t="s">
        <v>486</v>
      </c>
      <c r="D31" s="19" t="s">
        <v>487</v>
      </c>
      <c r="E31" s="166">
        <f t="shared" si="2"/>
        <v>8044</v>
      </c>
      <c r="F31" s="12"/>
      <c r="G31" s="178"/>
      <c r="H31" s="13" t="s">
        <v>440</v>
      </c>
      <c r="I31" s="151" t="s">
        <v>575</v>
      </c>
      <c r="J31" s="153" t="s">
        <v>576</v>
      </c>
      <c r="K31" s="154">
        <f t="shared" si="0"/>
        <v>8077</v>
      </c>
      <c r="L31" s="15"/>
      <c r="N31" s="11">
        <v>1</v>
      </c>
      <c r="O31" s="154">
        <v>1</v>
      </c>
    </row>
    <row r="32" spans="2:15" s="2" customFormat="1" ht="21" customHeight="1">
      <c r="B32" s="13" t="s">
        <v>416</v>
      </c>
      <c r="C32" s="56" t="s">
        <v>488</v>
      </c>
      <c r="D32" s="19" t="s">
        <v>489</v>
      </c>
      <c r="E32" s="166">
        <f t="shared" si="2"/>
        <v>8045</v>
      </c>
      <c r="F32" s="12"/>
      <c r="G32" s="178"/>
      <c r="H32" s="13" t="s">
        <v>443</v>
      </c>
      <c r="I32" s="151" t="s">
        <v>577</v>
      </c>
      <c r="J32" s="153" t="s">
        <v>578</v>
      </c>
      <c r="K32" s="154">
        <f t="shared" si="0"/>
        <v>8078</v>
      </c>
      <c r="L32" s="15"/>
      <c r="N32" s="11">
        <v>1</v>
      </c>
      <c r="O32" s="154">
        <v>1</v>
      </c>
    </row>
    <row r="33" spans="2:15" s="2" customFormat="1" ht="21" customHeight="1">
      <c r="B33" s="13" t="s">
        <v>419</v>
      </c>
      <c r="C33" s="56" t="s">
        <v>490</v>
      </c>
      <c r="D33" s="19" t="s">
        <v>491</v>
      </c>
      <c r="E33" s="166">
        <f t="shared" si="2"/>
        <v>8046</v>
      </c>
      <c r="F33" s="12"/>
      <c r="G33" s="178"/>
      <c r="H33" s="13" t="s">
        <v>445</v>
      </c>
      <c r="I33" s="151" t="s">
        <v>579</v>
      </c>
      <c r="J33" s="153" t="s">
        <v>580</v>
      </c>
      <c r="K33" s="154">
        <f t="shared" si="0"/>
        <v>8079</v>
      </c>
      <c r="L33" s="15"/>
      <c r="N33" s="11">
        <v>1</v>
      </c>
      <c r="O33" s="154">
        <v>1</v>
      </c>
    </row>
    <row r="34" spans="2:15" s="2" customFormat="1" ht="21" customHeight="1">
      <c r="B34" s="13" t="s">
        <v>422</v>
      </c>
      <c r="C34" s="135" t="s">
        <v>492</v>
      </c>
      <c r="D34" s="19" t="s">
        <v>493</v>
      </c>
      <c r="E34" s="166">
        <f t="shared" si="2"/>
        <v>8047</v>
      </c>
      <c r="F34" s="12"/>
      <c r="G34" s="178"/>
      <c r="H34" s="13" t="s">
        <v>448</v>
      </c>
      <c r="I34" s="151" t="s">
        <v>581</v>
      </c>
      <c r="J34" s="153" t="s">
        <v>582</v>
      </c>
      <c r="K34" s="154">
        <f t="shared" si="0"/>
        <v>8080</v>
      </c>
      <c r="L34" s="15"/>
      <c r="N34" s="11">
        <v>1</v>
      </c>
      <c r="O34" s="154">
        <v>1</v>
      </c>
    </row>
    <row r="35" spans="2:15" s="2" customFormat="1" ht="21" customHeight="1">
      <c r="B35" s="13" t="s">
        <v>425</v>
      </c>
      <c r="C35" s="56" t="s">
        <v>494</v>
      </c>
      <c r="D35" s="19" t="s">
        <v>495</v>
      </c>
      <c r="E35" s="166">
        <f t="shared" si="2"/>
        <v>8048</v>
      </c>
      <c r="F35" s="12"/>
      <c r="G35" s="178"/>
      <c r="H35" s="13" t="s">
        <v>597</v>
      </c>
      <c r="I35" s="151" t="s">
        <v>583</v>
      </c>
      <c r="J35" s="153" t="s">
        <v>584</v>
      </c>
      <c r="K35" s="154">
        <f t="shared" si="0"/>
        <v>8081</v>
      </c>
      <c r="L35" s="15"/>
      <c r="N35" s="11">
        <v>1</v>
      </c>
      <c r="O35" s="154">
        <v>1</v>
      </c>
    </row>
    <row r="36" spans="2:15" s="2" customFormat="1" ht="21" customHeight="1">
      <c r="B36" s="13" t="s">
        <v>428</v>
      </c>
      <c r="C36" s="56" t="s">
        <v>496</v>
      </c>
      <c r="D36" s="19" t="s">
        <v>497</v>
      </c>
      <c r="E36" s="166">
        <f t="shared" si="2"/>
        <v>8049</v>
      </c>
      <c r="F36" s="21"/>
      <c r="G36" s="178"/>
      <c r="H36" s="13" t="s">
        <v>598</v>
      </c>
      <c r="I36" s="151" t="s">
        <v>585</v>
      </c>
      <c r="J36" s="153" t="s">
        <v>586</v>
      </c>
      <c r="K36" s="154">
        <f t="shared" si="0"/>
        <v>8082</v>
      </c>
      <c r="L36" s="15"/>
      <c r="N36" s="11">
        <v>1</v>
      </c>
      <c r="O36" s="154">
        <v>1</v>
      </c>
    </row>
    <row r="37" spans="2:15" ht="21" customHeight="1" thickBot="1">
      <c r="B37" s="62" t="s">
        <v>431</v>
      </c>
      <c r="C37" s="60" t="s">
        <v>498</v>
      </c>
      <c r="D37" s="63" t="s">
        <v>499</v>
      </c>
      <c r="E37" s="166">
        <f t="shared" si="2"/>
        <v>8050</v>
      </c>
      <c r="F37" s="65"/>
      <c r="G37" s="178"/>
      <c r="H37" s="62" t="s">
        <v>599</v>
      </c>
      <c r="I37" s="155" t="s">
        <v>587</v>
      </c>
      <c r="J37" s="156" t="s">
        <v>588</v>
      </c>
      <c r="K37" s="154">
        <f t="shared" si="0"/>
        <v>8083</v>
      </c>
      <c r="L37" s="61"/>
      <c r="N37" s="64">
        <v>1</v>
      </c>
      <c r="O37" s="157">
        <v>1</v>
      </c>
    </row>
    <row r="38" spans="2:15">
      <c r="B38" s="3"/>
      <c r="D38" s="3"/>
      <c r="E38" s="3"/>
      <c r="K38" s="3"/>
    </row>
    <row r="39" spans="2:15" ht="28.2">
      <c r="B39" s="175" t="s">
        <v>0</v>
      </c>
      <c r="C39" s="175"/>
      <c r="D39" s="175"/>
      <c r="E39" s="175"/>
      <c r="F39" s="175"/>
      <c r="G39" s="175"/>
      <c r="H39" s="175"/>
      <c r="I39" s="175"/>
      <c r="J39" s="175"/>
      <c r="K39" s="175"/>
      <c r="L39" s="175"/>
    </row>
    <row r="40" spans="2:15" ht="16.2" thickBot="1">
      <c r="B40" s="176"/>
      <c r="C40" s="176"/>
      <c r="D40" s="176"/>
      <c r="E40" s="176"/>
      <c r="F40" s="176"/>
      <c r="G40" s="176"/>
      <c r="H40" s="176"/>
      <c r="I40" s="176"/>
      <c r="J40" s="176"/>
      <c r="K40" s="176"/>
      <c r="L40" s="176"/>
    </row>
    <row r="41" spans="2:15" ht="16.2" thickBot="1">
      <c r="B41" s="6" t="s">
        <v>1</v>
      </c>
      <c r="C41" s="7" t="s">
        <v>2</v>
      </c>
      <c r="D41" s="7" t="s">
        <v>3</v>
      </c>
      <c r="E41" s="7" t="s">
        <v>66</v>
      </c>
      <c r="F41" s="8" t="s">
        <v>4</v>
      </c>
      <c r="G41" s="183"/>
      <c r="H41" s="139" t="s">
        <v>1</v>
      </c>
      <c r="I41" s="140" t="s">
        <v>2</v>
      </c>
      <c r="J41" s="140" t="s">
        <v>3</v>
      </c>
      <c r="K41" s="141" t="s">
        <v>66</v>
      </c>
      <c r="L41" s="142" t="s">
        <v>4</v>
      </c>
    </row>
    <row r="42" spans="2:15">
      <c r="B42" s="134"/>
      <c r="C42" s="27" t="s">
        <v>1477</v>
      </c>
      <c r="D42" s="135"/>
      <c r="E42" s="135"/>
      <c r="F42" s="147"/>
      <c r="G42" s="178"/>
      <c r="H42" s="143" t="s">
        <v>385</v>
      </c>
      <c r="I42" s="144" t="s">
        <v>688</v>
      </c>
      <c r="J42" s="145" t="s">
        <v>689</v>
      </c>
      <c r="K42" s="168">
        <f>E75+N75</f>
        <v>8115</v>
      </c>
      <c r="L42" s="146"/>
      <c r="N42" s="135"/>
      <c r="O42" s="145">
        <v>1</v>
      </c>
    </row>
    <row r="43" spans="2:15">
      <c r="B43" s="134"/>
      <c r="C43" s="17" t="s">
        <v>463</v>
      </c>
      <c r="D43" s="135"/>
      <c r="E43" s="135"/>
      <c r="F43" s="147"/>
      <c r="G43" s="178"/>
      <c r="H43" s="13" t="s">
        <v>387</v>
      </c>
      <c r="I43" s="20" t="s">
        <v>690</v>
      </c>
      <c r="J43" s="19" t="s">
        <v>691</v>
      </c>
      <c r="K43" s="169">
        <f>K42+O42</f>
        <v>8116</v>
      </c>
      <c r="L43" s="15"/>
      <c r="N43" s="135"/>
      <c r="O43" s="19">
        <v>1</v>
      </c>
    </row>
    <row r="44" spans="2:15">
      <c r="B44" s="13" t="s">
        <v>600</v>
      </c>
      <c r="C44" s="56" t="s">
        <v>589</v>
      </c>
      <c r="D44" s="57" t="s">
        <v>590</v>
      </c>
      <c r="E44" s="58">
        <f>K37+O37</f>
        <v>8084</v>
      </c>
      <c r="F44" s="66"/>
      <c r="G44" s="178"/>
      <c r="H44" s="13" t="s">
        <v>452</v>
      </c>
      <c r="I44" s="20" t="s">
        <v>692</v>
      </c>
      <c r="J44" s="19" t="s">
        <v>693</v>
      </c>
      <c r="K44" s="169">
        <f t="shared" ref="K44:K75" si="3">K43+O43</f>
        <v>8117</v>
      </c>
      <c r="L44" s="15"/>
      <c r="N44" s="58">
        <v>1</v>
      </c>
      <c r="O44" s="19">
        <v>1</v>
      </c>
    </row>
    <row r="45" spans="2:15">
      <c r="B45" s="13" t="s">
        <v>601</v>
      </c>
      <c r="C45" s="56" t="s">
        <v>591</v>
      </c>
      <c r="D45" s="57" t="s">
        <v>592</v>
      </c>
      <c r="E45" s="58">
        <f>E44+N44</f>
        <v>8085</v>
      </c>
      <c r="F45" s="66"/>
      <c r="G45" s="178"/>
      <c r="H45" s="13" t="s">
        <v>453</v>
      </c>
      <c r="I45" s="20" t="s">
        <v>694</v>
      </c>
      <c r="J45" s="19" t="s">
        <v>695</v>
      </c>
      <c r="K45" s="169">
        <f t="shared" si="3"/>
        <v>8118</v>
      </c>
      <c r="L45" s="15"/>
      <c r="N45" s="58">
        <v>1</v>
      </c>
      <c r="O45" s="19">
        <v>1</v>
      </c>
    </row>
    <row r="46" spans="2:15">
      <c r="B46" s="13" t="s">
        <v>602</v>
      </c>
      <c r="C46" s="56" t="s">
        <v>593</v>
      </c>
      <c r="D46" s="57" t="s">
        <v>594</v>
      </c>
      <c r="E46" s="58">
        <f t="shared" ref="E46:E73" si="4">E45+N45</f>
        <v>8086</v>
      </c>
      <c r="F46" s="66"/>
      <c r="G46" s="178"/>
      <c r="H46" s="13" t="s">
        <v>454</v>
      </c>
      <c r="I46" s="20" t="s">
        <v>696</v>
      </c>
      <c r="J46" s="19" t="s">
        <v>697</v>
      </c>
      <c r="K46" s="169">
        <f t="shared" si="3"/>
        <v>8119</v>
      </c>
      <c r="L46" s="15"/>
      <c r="N46" s="58">
        <v>1</v>
      </c>
      <c r="O46" s="19">
        <v>1</v>
      </c>
    </row>
    <row r="47" spans="2:15">
      <c r="B47" s="13" t="s">
        <v>604</v>
      </c>
      <c r="C47" s="20" t="s">
        <v>631</v>
      </c>
      <c r="D47" s="19" t="s">
        <v>632</v>
      </c>
      <c r="E47" s="58">
        <f t="shared" si="4"/>
        <v>8087</v>
      </c>
      <c r="F47" s="15"/>
      <c r="G47" s="178"/>
      <c r="H47" s="13" t="s">
        <v>455</v>
      </c>
      <c r="I47" s="20" t="s">
        <v>698</v>
      </c>
      <c r="J47" s="19" t="s">
        <v>699</v>
      </c>
      <c r="K47" s="169">
        <f t="shared" si="3"/>
        <v>8120</v>
      </c>
      <c r="L47" s="15"/>
      <c r="N47" s="19">
        <v>1</v>
      </c>
      <c r="O47" s="19">
        <v>1</v>
      </c>
    </row>
    <row r="48" spans="2:15">
      <c r="B48" s="13" t="s">
        <v>605</v>
      </c>
      <c r="C48" s="20" t="s">
        <v>633</v>
      </c>
      <c r="D48" s="19" t="s">
        <v>634</v>
      </c>
      <c r="E48" s="58">
        <f t="shared" si="4"/>
        <v>8088</v>
      </c>
      <c r="F48" s="15"/>
      <c r="G48" s="178"/>
      <c r="H48" s="13" t="s">
        <v>456</v>
      </c>
      <c r="I48" s="20" t="s">
        <v>700</v>
      </c>
      <c r="J48" s="19" t="s">
        <v>701</v>
      </c>
      <c r="K48" s="169">
        <f t="shared" si="3"/>
        <v>8121</v>
      </c>
      <c r="L48" s="15"/>
      <c r="N48" s="19">
        <v>1</v>
      </c>
      <c r="O48" s="19">
        <v>1</v>
      </c>
    </row>
    <row r="49" spans="2:15">
      <c r="B49" s="13" t="s">
        <v>606</v>
      </c>
      <c r="C49" s="20" t="s">
        <v>635</v>
      </c>
      <c r="D49" s="19" t="s">
        <v>636</v>
      </c>
      <c r="E49" s="58">
        <f t="shared" si="4"/>
        <v>8089</v>
      </c>
      <c r="F49" s="15"/>
      <c r="G49" s="178"/>
      <c r="H49" s="13" t="s">
        <v>457</v>
      </c>
      <c r="I49" s="20" t="s">
        <v>702</v>
      </c>
      <c r="J49" s="19" t="s">
        <v>703</v>
      </c>
      <c r="K49" s="169">
        <f t="shared" si="3"/>
        <v>8122</v>
      </c>
      <c r="L49" s="15"/>
      <c r="N49" s="19">
        <v>1</v>
      </c>
      <c r="O49" s="19">
        <v>1</v>
      </c>
    </row>
    <row r="50" spans="2:15">
      <c r="B50" s="13" t="s">
        <v>607</v>
      </c>
      <c r="C50" s="20" t="s">
        <v>637</v>
      </c>
      <c r="D50" s="19" t="s">
        <v>638</v>
      </c>
      <c r="E50" s="58">
        <f t="shared" si="4"/>
        <v>8090</v>
      </c>
      <c r="F50" s="66"/>
      <c r="G50" s="178"/>
      <c r="H50" s="13" t="s">
        <v>458</v>
      </c>
      <c r="I50" s="20" t="s">
        <v>704</v>
      </c>
      <c r="J50" s="19" t="s">
        <v>705</v>
      </c>
      <c r="K50" s="169">
        <f t="shared" si="3"/>
        <v>8123</v>
      </c>
      <c r="L50" s="15"/>
      <c r="N50" s="19">
        <v>1</v>
      </c>
      <c r="O50" s="19">
        <v>1</v>
      </c>
    </row>
    <row r="51" spans="2:15">
      <c r="B51" s="13" t="s">
        <v>608</v>
      </c>
      <c r="C51" s="20" t="s">
        <v>639</v>
      </c>
      <c r="D51" s="19" t="s">
        <v>640</v>
      </c>
      <c r="E51" s="58">
        <f t="shared" si="4"/>
        <v>8091</v>
      </c>
      <c r="F51" s="66"/>
      <c r="G51" s="178"/>
      <c r="H51" s="13" t="s">
        <v>459</v>
      </c>
      <c r="I51" s="20" t="s">
        <v>706</v>
      </c>
      <c r="J51" s="19" t="s">
        <v>707</v>
      </c>
      <c r="K51" s="169">
        <f t="shared" si="3"/>
        <v>8124</v>
      </c>
      <c r="L51" s="15"/>
      <c r="N51" s="19">
        <v>1</v>
      </c>
      <c r="O51" s="19">
        <v>1</v>
      </c>
    </row>
    <row r="52" spans="2:15">
      <c r="B52" s="13" t="s">
        <v>609</v>
      </c>
      <c r="C52" s="20" t="s">
        <v>641</v>
      </c>
      <c r="D52" s="19" t="s">
        <v>642</v>
      </c>
      <c r="E52" s="58">
        <f t="shared" si="4"/>
        <v>8092</v>
      </c>
      <c r="F52" s="66"/>
      <c r="G52" s="178"/>
      <c r="H52" s="13" t="s">
        <v>460</v>
      </c>
      <c r="I52" s="20" t="s">
        <v>708</v>
      </c>
      <c r="J52" s="19" t="s">
        <v>709</v>
      </c>
      <c r="K52" s="169">
        <f t="shared" si="3"/>
        <v>8125</v>
      </c>
      <c r="L52" s="15"/>
      <c r="N52" s="19">
        <v>1</v>
      </c>
      <c r="O52" s="19">
        <v>1</v>
      </c>
    </row>
    <row r="53" spans="2:15">
      <c r="B53" s="13" t="s">
        <v>610</v>
      </c>
      <c r="C53" s="20" t="s">
        <v>643</v>
      </c>
      <c r="D53" s="19" t="s">
        <v>644</v>
      </c>
      <c r="E53" s="58">
        <f t="shared" si="4"/>
        <v>8093</v>
      </c>
      <c r="F53" s="66"/>
      <c r="G53" s="178"/>
      <c r="H53" s="13" t="s">
        <v>461</v>
      </c>
      <c r="I53" s="20" t="s">
        <v>710</v>
      </c>
      <c r="J53" s="19" t="s">
        <v>711</v>
      </c>
      <c r="K53" s="169">
        <f t="shared" si="3"/>
        <v>8126</v>
      </c>
      <c r="L53" s="15"/>
      <c r="N53" s="19">
        <v>1</v>
      </c>
      <c r="O53" s="19">
        <v>1</v>
      </c>
    </row>
    <row r="54" spans="2:15">
      <c r="B54" s="13" t="s">
        <v>611</v>
      </c>
      <c r="C54" s="20" t="s">
        <v>645</v>
      </c>
      <c r="D54" s="19" t="s">
        <v>646</v>
      </c>
      <c r="E54" s="58">
        <f t="shared" si="4"/>
        <v>8094</v>
      </c>
      <c r="F54" s="66"/>
      <c r="G54" s="178"/>
      <c r="H54" s="13" t="s">
        <v>410</v>
      </c>
      <c r="I54" s="20" t="s">
        <v>712</v>
      </c>
      <c r="J54" s="19" t="s">
        <v>713</v>
      </c>
      <c r="K54" s="169">
        <f t="shared" si="3"/>
        <v>8127</v>
      </c>
      <c r="L54" s="15"/>
      <c r="N54" s="19">
        <v>1</v>
      </c>
      <c r="O54" s="19">
        <v>1</v>
      </c>
    </row>
    <row r="55" spans="2:15">
      <c r="B55" s="13" t="s">
        <v>612</v>
      </c>
      <c r="C55" s="20" t="s">
        <v>647</v>
      </c>
      <c r="D55" s="19" t="s">
        <v>648</v>
      </c>
      <c r="E55" s="58">
        <f t="shared" si="4"/>
        <v>8095</v>
      </c>
      <c r="F55" s="12"/>
      <c r="G55" s="178"/>
      <c r="H55" s="13" t="s">
        <v>413</v>
      </c>
      <c r="I55" s="20" t="s">
        <v>714</v>
      </c>
      <c r="J55" s="19" t="s">
        <v>715</v>
      </c>
      <c r="K55" s="169">
        <f t="shared" si="3"/>
        <v>8128</v>
      </c>
      <c r="L55" s="15"/>
      <c r="N55" s="19">
        <v>1</v>
      </c>
      <c r="O55" s="19">
        <v>1</v>
      </c>
    </row>
    <row r="56" spans="2:15">
      <c r="B56" s="13" t="s">
        <v>613</v>
      </c>
      <c r="C56" s="20" t="s">
        <v>649</v>
      </c>
      <c r="D56" s="19" t="s">
        <v>650</v>
      </c>
      <c r="E56" s="58">
        <f t="shared" si="4"/>
        <v>8096</v>
      </c>
      <c r="F56" s="12"/>
      <c r="G56" s="178"/>
      <c r="H56" s="13" t="s">
        <v>416</v>
      </c>
      <c r="I56" s="20" t="s">
        <v>716</v>
      </c>
      <c r="J56" s="19" t="s">
        <v>717</v>
      </c>
      <c r="K56" s="169">
        <f t="shared" si="3"/>
        <v>8129</v>
      </c>
      <c r="L56" s="15"/>
      <c r="N56" s="19">
        <v>1</v>
      </c>
      <c r="O56" s="19">
        <v>1</v>
      </c>
    </row>
    <row r="57" spans="2:15">
      <c r="B57" s="13" t="s">
        <v>614</v>
      </c>
      <c r="C57" s="20" t="s">
        <v>651</v>
      </c>
      <c r="D57" s="19" t="s">
        <v>652</v>
      </c>
      <c r="E57" s="58">
        <f t="shared" si="4"/>
        <v>8097</v>
      </c>
      <c r="F57" s="12"/>
      <c r="G57" s="178"/>
      <c r="H57" s="13" t="s">
        <v>419</v>
      </c>
      <c r="I57" s="20" t="s">
        <v>718</v>
      </c>
      <c r="J57" s="19" t="s">
        <v>719</v>
      </c>
      <c r="K57" s="169">
        <f t="shared" si="3"/>
        <v>8130</v>
      </c>
      <c r="L57" s="15"/>
      <c r="N57" s="19">
        <v>1</v>
      </c>
      <c r="O57" s="19">
        <v>1</v>
      </c>
    </row>
    <row r="58" spans="2:15">
      <c r="B58" s="13" t="s">
        <v>615</v>
      </c>
      <c r="C58" s="20" t="s">
        <v>653</v>
      </c>
      <c r="D58" s="19" t="s">
        <v>654</v>
      </c>
      <c r="E58" s="58">
        <f t="shared" si="4"/>
        <v>8098</v>
      </c>
      <c r="F58" s="21"/>
      <c r="G58" s="178"/>
      <c r="H58" s="13" t="s">
        <v>422</v>
      </c>
      <c r="I58" s="20" t="s">
        <v>720</v>
      </c>
      <c r="J58" s="19" t="s">
        <v>721</v>
      </c>
      <c r="K58" s="169">
        <f t="shared" si="3"/>
        <v>8131</v>
      </c>
      <c r="L58" s="15"/>
      <c r="N58" s="19">
        <v>1</v>
      </c>
      <c r="O58" s="19">
        <v>1</v>
      </c>
    </row>
    <row r="59" spans="2:15">
      <c r="B59" s="13" t="s">
        <v>616</v>
      </c>
      <c r="C59" s="20" t="s">
        <v>655</v>
      </c>
      <c r="D59" s="19" t="s">
        <v>656</v>
      </c>
      <c r="E59" s="58">
        <f t="shared" si="4"/>
        <v>8099</v>
      </c>
      <c r="F59" s="12"/>
      <c r="G59" s="178"/>
      <c r="H59" s="13" t="s">
        <v>425</v>
      </c>
      <c r="I59" s="20" t="s">
        <v>722</v>
      </c>
      <c r="J59" s="19" t="s">
        <v>723</v>
      </c>
      <c r="K59" s="169">
        <f t="shared" si="3"/>
        <v>8132</v>
      </c>
      <c r="L59" s="15"/>
      <c r="N59" s="19">
        <v>1</v>
      </c>
      <c r="O59" s="19">
        <v>1</v>
      </c>
    </row>
    <row r="60" spans="2:15">
      <c r="B60" s="13" t="s">
        <v>617</v>
      </c>
      <c r="C60" s="20" t="s">
        <v>657</v>
      </c>
      <c r="D60" s="19" t="s">
        <v>658</v>
      </c>
      <c r="E60" s="58">
        <f t="shared" si="4"/>
        <v>8100</v>
      </c>
      <c r="F60" s="12"/>
      <c r="G60" s="178"/>
      <c r="H60" s="13" t="s">
        <v>428</v>
      </c>
      <c r="I60" s="20" t="s">
        <v>724</v>
      </c>
      <c r="J60" s="19" t="s">
        <v>725</v>
      </c>
      <c r="K60" s="169">
        <f t="shared" si="3"/>
        <v>8133</v>
      </c>
      <c r="L60" s="15"/>
      <c r="N60" s="19">
        <v>1</v>
      </c>
      <c r="O60" s="19">
        <v>1</v>
      </c>
    </row>
    <row r="61" spans="2:15">
      <c r="B61" s="13" t="s">
        <v>618</v>
      </c>
      <c r="C61" s="20" t="s">
        <v>659</v>
      </c>
      <c r="D61" s="19" t="s">
        <v>660</v>
      </c>
      <c r="E61" s="58">
        <f t="shared" si="4"/>
        <v>8101</v>
      </c>
      <c r="F61" s="12"/>
      <c r="G61" s="178"/>
      <c r="H61" s="13" t="s">
        <v>431</v>
      </c>
      <c r="I61" s="20" t="s">
        <v>726</v>
      </c>
      <c r="J61" s="19" t="s">
        <v>727</v>
      </c>
      <c r="K61" s="169">
        <f t="shared" si="3"/>
        <v>8134</v>
      </c>
      <c r="L61" s="15"/>
      <c r="N61" s="19">
        <v>1</v>
      </c>
      <c r="O61" s="19">
        <v>1</v>
      </c>
    </row>
    <row r="62" spans="2:15">
      <c r="B62" s="13" t="s">
        <v>619</v>
      </c>
      <c r="C62" s="20" t="s">
        <v>661</v>
      </c>
      <c r="D62" s="19" t="s">
        <v>662</v>
      </c>
      <c r="E62" s="58">
        <f t="shared" si="4"/>
        <v>8102</v>
      </c>
      <c r="F62" s="12"/>
      <c r="G62" s="178"/>
      <c r="H62" s="13" t="s">
        <v>434</v>
      </c>
      <c r="I62" s="20" t="s">
        <v>726</v>
      </c>
      <c r="J62" s="19" t="s">
        <v>728</v>
      </c>
      <c r="K62" s="169">
        <f t="shared" si="3"/>
        <v>8135</v>
      </c>
      <c r="L62" s="15"/>
      <c r="N62" s="19">
        <v>1</v>
      </c>
      <c r="O62" s="19">
        <v>1</v>
      </c>
    </row>
    <row r="63" spans="2:15">
      <c r="B63" s="13" t="s">
        <v>620</v>
      </c>
      <c r="C63" s="20" t="s">
        <v>663</v>
      </c>
      <c r="D63" s="19" t="s">
        <v>664</v>
      </c>
      <c r="E63" s="58">
        <f t="shared" si="4"/>
        <v>8103</v>
      </c>
      <c r="F63" s="12"/>
      <c r="G63" s="178"/>
      <c r="H63" s="13" t="s">
        <v>437</v>
      </c>
      <c r="I63" s="20" t="s">
        <v>729</v>
      </c>
      <c r="J63" s="19" t="s">
        <v>730</v>
      </c>
      <c r="K63" s="169">
        <f t="shared" si="3"/>
        <v>8136</v>
      </c>
      <c r="L63" s="15"/>
      <c r="N63" s="19">
        <v>1</v>
      </c>
      <c r="O63" s="19">
        <v>1</v>
      </c>
    </row>
    <row r="64" spans="2:15">
      <c r="B64" s="13" t="s">
        <v>621</v>
      </c>
      <c r="C64" s="20" t="s">
        <v>665</v>
      </c>
      <c r="D64" s="19" t="s">
        <v>666</v>
      </c>
      <c r="E64" s="58">
        <f t="shared" si="4"/>
        <v>8104</v>
      </c>
      <c r="F64" s="12"/>
      <c r="G64" s="178"/>
      <c r="H64" s="13" t="s">
        <v>440</v>
      </c>
      <c r="I64" s="20" t="s">
        <v>731</v>
      </c>
      <c r="J64" s="19" t="s">
        <v>732</v>
      </c>
      <c r="K64" s="169">
        <f t="shared" si="3"/>
        <v>8137</v>
      </c>
      <c r="L64" s="15"/>
      <c r="N64" s="19">
        <v>1</v>
      </c>
      <c r="O64" s="19">
        <v>1</v>
      </c>
    </row>
    <row r="65" spans="2:15">
      <c r="B65" s="13" t="s">
        <v>622</v>
      </c>
      <c r="C65" s="20" t="s">
        <v>667</v>
      </c>
      <c r="D65" s="19" t="s">
        <v>668</v>
      </c>
      <c r="E65" s="58">
        <f t="shared" si="4"/>
        <v>8105</v>
      </c>
      <c r="F65" s="12"/>
      <c r="G65" s="178"/>
      <c r="H65" s="13" t="s">
        <v>443</v>
      </c>
      <c r="I65" s="20" t="s">
        <v>733</v>
      </c>
      <c r="J65" s="19" t="s">
        <v>734</v>
      </c>
      <c r="K65" s="169">
        <f t="shared" si="3"/>
        <v>8138</v>
      </c>
      <c r="L65" s="15"/>
      <c r="N65" s="19">
        <v>1</v>
      </c>
      <c r="O65" s="19">
        <v>1</v>
      </c>
    </row>
    <row r="66" spans="2:15">
      <c r="B66" s="13" t="s">
        <v>623</v>
      </c>
      <c r="C66" s="20" t="s">
        <v>669</v>
      </c>
      <c r="D66" s="19" t="s">
        <v>670</v>
      </c>
      <c r="E66" s="58">
        <f t="shared" si="4"/>
        <v>8106</v>
      </c>
      <c r="F66" s="21"/>
      <c r="G66" s="178"/>
      <c r="H66" s="13" t="s">
        <v>445</v>
      </c>
      <c r="I66" s="20" t="s">
        <v>735</v>
      </c>
      <c r="J66" s="19" t="s">
        <v>736</v>
      </c>
      <c r="K66" s="169">
        <f t="shared" si="3"/>
        <v>8139</v>
      </c>
      <c r="L66" s="15"/>
      <c r="N66" s="19">
        <v>1</v>
      </c>
      <c r="O66" s="19">
        <v>1</v>
      </c>
    </row>
    <row r="67" spans="2:15">
      <c r="B67" s="13" t="s">
        <v>624</v>
      </c>
      <c r="C67" s="20" t="s">
        <v>671</v>
      </c>
      <c r="D67" s="19" t="s">
        <v>672</v>
      </c>
      <c r="E67" s="58">
        <f t="shared" si="4"/>
        <v>8107</v>
      </c>
      <c r="F67" s="12"/>
      <c r="G67" s="178"/>
      <c r="H67" s="13" t="s">
        <v>448</v>
      </c>
      <c r="I67" s="20" t="s">
        <v>737</v>
      </c>
      <c r="J67" s="19" t="s">
        <v>738</v>
      </c>
      <c r="K67" s="169">
        <f t="shared" si="3"/>
        <v>8140</v>
      </c>
      <c r="L67" s="15"/>
      <c r="N67" s="19">
        <v>1</v>
      </c>
      <c r="O67" s="19">
        <v>1</v>
      </c>
    </row>
    <row r="68" spans="2:15">
      <c r="B68" s="13" t="s">
        <v>625</v>
      </c>
      <c r="C68" s="20" t="s">
        <v>673</v>
      </c>
      <c r="D68" s="19" t="s">
        <v>674</v>
      </c>
      <c r="E68" s="58">
        <f t="shared" si="4"/>
        <v>8108</v>
      </c>
      <c r="F68" s="12"/>
      <c r="G68" s="178"/>
      <c r="H68" s="13" t="s">
        <v>597</v>
      </c>
      <c r="I68" s="20" t="s">
        <v>739</v>
      </c>
      <c r="J68" s="19" t="s">
        <v>740</v>
      </c>
      <c r="K68" s="169">
        <f t="shared" si="3"/>
        <v>8141</v>
      </c>
      <c r="L68" s="15"/>
      <c r="N68" s="19">
        <v>1</v>
      </c>
      <c r="O68" s="19">
        <v>1</v>
      </c>
    </row>
    <row r="69" spans="2:15">
      <c r="B69" s="13" t="s">
        <v>626</v>
      </c>
      <c r="C69" s="20" t="s">
        <v>675</v>
      </c>
      <c r="D69" s="19" t="s">
        <v>676</v>
      </c>
      <c r="E69" s="58">
        <f t="shared" si="4"/>
        <v>8109</v>
      </c>
      <c r="F69" s="12"/>
      <c r="G69" s="178"/>
      <c r="H69" s="13" t="s">
        <v>598</v>
      </c>
      <c r="I69" s="20" t="s">
        <v>741</v>
      </c>
      <c r="J69" s="19" t="s">
        <v>742</v>
      </c>
      <c r="K69" s="169">
        <f t="shared" si="3"/>
        <v>8142</v>
      </c>
      <c r="L69" s="15"/>
      <c r="N69" s="19">
        <v>1</v>
      </c>
      <c r="O69" s="19">
        <v>1</v>
      </c>
    </row>
    <row r="70" spans="2:15">
      <c r="B70" s="13" t="s">
        <v>627</v>
      </c>
      <c r="C70" s="20" t="s">
        <v>677</v>
      </c>
      <c r="D70" s="19" t="s">
        <v>678</v>
      </c>
      <c r="E70" s="58">
        <f t="shared" si="4"/>
        <v>8110</v>
      </c>
      <c r="F70" s="12"/>
      <c r="G70" s="178"/>
      <c r="H70" s="13" t="s">
        <v>599</v>
      </c>
      <c r="I70" s="20" t="s">
        <v>743</v>
      </c>
      <c r="J70" s="19" t="s">
        <v>744</v>
      </c>
      <c r="K70" s="169">
        <f t="shared" si="3"/>
        <v>8143</v>
      </c>
      <c r="L70" s="15"/>
      <c r="N70" s="19">
        <v>1</v>
      </c>
      <c r="O70" s="19">
        <v>1</v>
      </c>
    </row>
    <row r="71" spans="2:15">
      <c r="B71" s="13" t="s">
        <v>628</v>
      </c>
      <c r="C71" s="20" t="s">
        <v>679</v>
      </c>
      <c r="D71" s="19" t="s">
        <v>680</v>
      </c>
      <c r="E71" s="58">
        <f t="shared" si="4"/>
        <v>8111</v>
      </c>
      <c r="F71" s="12"/>
      <c r="G71" s="178"/>
      <c r="H71" s="13" t="s">
        <v>600</v>
      </c>
      <c r="I71" s="20" t="s">
        <v>745</v>
      </c>
      <c r="J71" s="19" t="s">
        <v>746</v>
      </c>
      <c r="K71" s="169">
        <f t="shared" si="3"/>
        <v>8144</v>
      </c>
      <c r="L71" s="15"/>
      <c r="N71" s="19">
        <v>1</v>
      </c>
      <c r="O71" s="19">
        <v>1</v>
      </c>
    </row>
    <row r="72" spans="2:15">
      <c r="B72" s="13" t="s">
        <v>629</v>
      </c>
      <c r="C72" s="20" t="s">
        <v>681</v>
      </c>
      <c r="D72" s="19" t="s">
        <v>682</v>
      </c>
      <c r="E72" s="58">
        <f t="shared" si="4"/>
        <v>8112</v>
      </c>
      <c r="F72" s="12"/>
      <c r="G72" s="178"/>
      <c r="H72" s="13" t="s">
        <v>601</v>
      </c>
      <c r="I72" s="20" t="s">
        <v>749</v>
      </c>
      <c r="J72" s="19" t="s">
        <v>748</v>
      </c>
      <c r="K72" s="169">
        <f t="shared" si="3"/>
        <v>8145</v>
      </c>
      <c r="L72" s="15"/>
      <c r="N72" s="19">
        <v>1</v>
      </c>
      <c r="O72" s="19">
        <v>1</v>
      </c>
    </row>
    <row r="73" spans="2:15">
      <c r="B73" s="13" t="s">
        <v>630</v>
      </c>
      <c r="C73" s="20" t="s">
        <v>683</v>
      </c>
      <c r="D73" s="19" t="s">
        <v>684</v>
      </c>
      <c r="E73" s="58">
        <f t="shared" si="4"/>
        <v>8113</v>
      </c>
      <c r="F73" s="12"/>
      <c r="G73" s="178"/>
      <c r="H73" s="13" t="s">
        <v>602</v>
      </c>
      <c r="I73" s="20" t="s">
        <v>747</v>
      </c>
      <c r="J73" s="19" t="s">
        <v>750</v>
      </c>
      <c r="K73" s="169">
        <f t="shared" si="3"/>
        <v>8146</v>
      </c>
      <c r="L73" s="15"/>
      <c r="N73" s="19">
        <v>1</v>
      </c>
      <c r="O73" s="19">
        <v>1</v>
      </c>
    </row>
    <row r="74" spans="2:15">
      <c r="B74" s="13" t="s">
        <v>836</v>
      </c>
      <c r="C74" s="20" t="s">
        <v>837</v>
      </c>
      <c r="D74" s="19" t="s">
        <v>685</v>
      </c>
      <c r="E74" s="19"/>
      <c r="F74" s="12"/>
      <c r="G74" s="178"/>
      <c r="H74" s="13" t="s">
        <v>603</v>
      </c>
      <c r="I74" s="20" t="s">
        <v>751</v>
      </c>
      <c r="J74" s="19" t="s">
        <v>752</v>
      </c>
      <c r="K74" s="169">
        <f t="shared" si="3"/>
        <v>8147</v>
      </c>
      <c r="L74" s="15"/>
      <c r="N74" s="19"/>
      <c r="O74" s="19">
        <v>1</v>
      </c>
    </row>
    <row r="75" spans="2:15" ht="16.2" thickBot="1">
      <c r="B75" s="62" t="s">
        <v>451</v>
      </c>
      <c r="C75" s="67" t="s">
        <v>686</v>
      </c>
      <c r="D75" s="63" t="s">
        <v>687</v>
      </c>
      <c r="E75" s="167">
        <f>E73+N73</f>
        <v>8114</v>
      </c>
      <c r="F75" s="65"/>
      <c r="G75" s="178"/>
      <c r="H75" s="62" t="s">
        <v>605</v>
      </c>
      <c r="I75" s="67" t="s">
        <v>753</v>
      </c>
      <c r="J75" s="63" t="s">
        <v>754</v>
      </c>
      <c r="K75" s="169">
        <f t="shared" si="3"/>
        <v>8148</v>
      </c>
      <c r="L75" s="61"/>
      <c r="N75" s="63">
        <v>1</v>
      </c>
      <c r="O75" s="63">
        <v>1</v>
      </c>
    </row>
    <row r="77" spans="2:15" ht="28.2">
      <c r="B77" s="175" t="s">
        <v>0</v>
      </c>
      <c r="C77" s="175"/>
      <c r="D77" s="175"/>
      <c r="E77" s="175"/>
      <c r="F77" s="175"/>
      <c r="G77" s="175"/>
      <c r="H77" s="175"/>
      <c r="I77" s="175"/>
      <c r="J77" s="175"/>
      <c r="K77" s="175"/>
      <c r="L77" s="175"/>
    </row>
    <row r="78" spans="2:15" ht="16.2" thickBot="1">
      <c r="B78" s="176"/>
      <c r="C78" s="176"/>
      <c r="D78" s="176"/>
      <c r="E78" s="176"/>
      <c r="F78" s="176"/>
      <c r="G78" s="176"/>
      <c r="H78" s="176"/>
      <c r="I78" s="176"/>
      <c r="J78" s="176"/>
      <c r="K78" s="176"/>
      <c r="L78" s="176"/>
    </row>
    <row r="79" spans="2:15">
      <c r="B79" s="6" t="s">
        <v>1</v>
      </c>
      <c r="C79" s="7" t="s">
        <v>2</v>
      </c>
      <c r="D79" s="7" t="s">
        <v>3</v>
      </c>
      <c r="E79" s="7" t="s">
        <v>66</v>
      </c>
      <c r="F79" s="8" t="s">
        <v>4</v>
      </c>
      <c r="G79" s="178"/>
      <c r="H79" s="6" t="s">
        <v>1</v>
      </c>
      <c r="I79" s="7" t="s">
        <v>2</v>
      </c>
      <c r="J79" s="7" t="s">
        <v>3</v>
      </c>
      <c r="K79" s="9" t="s">
        <v>66</v>
      </c>
      <c r="L79" s="8" t="s">
        <v>4</v>
      </c>
    </row>
    <row r="80" spans="2:15">
      <c r="B80" s="70"/>
      <c r="C80" s="27" t="s">
        <v>1477</v>
      </c>
      <c r="D80" s="68"/>
      <c r="E80" s="68"/>
      <c r="F80" s="71"/>
      <c r="G80" s="178"/>
      <c r="H80" s="13" t="s">
        <v>841</v>
      </c>
      <c r="I80" s="20" t="s">
        <v>842</v>
      </c>
      <c r="J80" s="19" t="s">
        <v>818</v>
      </c>
      <c r="K80" s="19"/>
      <c r="L80" s="15"/>
      <c r="N80" s="68"/>
    </row>
    <row r="81" spans="2:15">
      <c r="B81" s="10"/>
      <c r="C81" s="17" t="s">
        <v>463</v>
      </c>
      <c r="D81" s="11"/>
      <c r="E81" s="11"/>
      <c r="F81" s="15"/>
      <c r="G81" s="178"/>
      <c r="H81" s="13" t="s">
        <v>451</v>
      </c>
      <c r="I81" s="20" t="s">
        <v>819</v>
      </c>
      <c r="J81" s="19" t="s">
        <v>820</v>
      </c>
      <c r="K81" s="169">
        <f>E116+N116</f>
        <v>8183</v>
      </c>
      <c r="L81" s="15"/>
      <c r="N81" s="11"/>
      <c r="O81" s="3">
        <v>1</v>
      </c>
    </row>
    <row r="82" spans="2:15">
      <c r="B82" s="13" t="s">
        <v>838</v>
      </c>
      <c r="C82" s="20" t="s">
        <v>1541</v>
      </c>
      <c r="D82" s="19" t="s">
        <v>768</v>
      </c>
      <c r="E82" s="169">
        <f>K75+O75</f>
        <v>8149</v>
      </c>
      <c r="F82" s="15"/>
      <c r="G82" s="178"/>
      <c r="H82" s="13" t="s">
        <v>385</v>
      </c>
      <c r="I82" s="20" t="s">
        <v>821</v>
      </c>
      <c r="J82" s="19" t="s">
        <v>822</v>
      </c>
      <c r="K82" s="169">
        <f>K81+O81</f>
        <v>8184</v>
      </c>
      <c r="L82" s="15"/>
      <c r="N82" s="19">
        <v>1</v>
      </c>
      <c r="O82" s="3">
        <v>1</v>
      </c>
    </row>
    <row r="83" spans="2:15">
      <c r="B83" s="13" t="s">
        <v>610</v>
      </c>
      <c r="C83" s="20" t="s">
        <v>1542</v>
      </c>
      <c r="D83" s="19" t="s">
        <v>769</v>
      </c>
      <c r="E83" s="169">
        <f>E82+N82</f>
        <v>8150</v>
      </c>
      <c r="F83" s="15"/>
      <c r="G83" s="178"/>
      <c r="H83" s="13" t="s">
        <v>387</v>
      </c>
      <c r="I83" s="20" t="s">
        <v>823</v>
      </c>
      <c r="J83" s="19" t="s">
        <v>824</v>
      </c>
      <c r="K83" s="169">
        <f t="shared" ref="K83:K89" si="5">K82+O82</f>
        <v>8185</v>
      </c>
      <c r="L83" s="15"/>
      <c r="N83" s="19">
        <v>1</v>
      </c>
      <c r="O83" s="19">
        <v>1</v>
      </c>
    </row>
    <row r="84" spans="2:15">
      <c r="B84" s="13" t="s">
        <v>611</v>
      </c>
      <c r="C84" s="20" t="s">
        <v>1543</v>
      </c>
      <c r="D84" s="19" t="s">
        <v>770</v>
      </c>
      <c r="E84" s="169">
        <f t="shared" ref="E84:E97" si="6">E83+N83</f>
        <v>8151</v>
      </c>
      <c r="F84" s="66"/>
      <c r="G84" s="178"/>
      <c r="H84" s="13" t="s">
        <v>452</v>
      </c>
      <c r="I84" s="20" t="s">
        <v>825</v>
      </c>
      <c r="J84" s="19" t="s">
        <v>826</v>
      </c>
      <c r="K84" s="169">
        <f t="shared" si="5"/>
        <v>8186</v>
      </c>
      <c r="L84" s="15"/>
      <c r="N84" s="19">
        <v>1</v>
      </c>
      <c r="O84" s="19">
        <v>1</v>
      </c>
    </row>
    <row r="85" spans="2:15">
      <c r="B85" s="13" t="s">
        <v>838</v>
      </c>
      <c r="C85" s="20" t="s">
        <v>755</v>
      </c>
      <c r="D85" s="19" t="s">
        <v>768</v>
      </c>
      <c r="E85" s="169">
        <f t="shared" si="6"/>
        <v>8152</v>
      </c>
      <c r="F85" s="66"/>
      <c r="G85" s="178"/>
      <c r="H85" s="13" t="s">
        <v>453</v>
      </c>
      <c r="I85" s="20" t="s">
        <v>827</v>
      </c>
      <c r="J85" s="19" t="s">
        <v>828</v>
      </c>
      <c r="K85" s="169">
        <f t="shared" si="5"/>
        <v>8187</v>
      </c>
      <c r="L85" s="15"/>
      <c r="N85" s="19">
        <v>1</v>
      </c>
      <c r="O85" s="19">
        <v>1</v>
      </c>
    </row>
    <row r="86" spans="2:15">
      <c r="B86" s="13" t="s">
        <v>610</v>
      </c>
      <c r="C86" s="20" t="s">
        <v>756</v>
      </c>
      <c r="D86" s="19" t="s">
        <v>769</v>
      </c>
      <c r="E86" s="169">
        <f t="shared" si="6"/>
        <v>8153</v>
      </c>
      <c r="F86" s="66"/>
      <c r="G86" s="178"/>
      <c r="H86" s="13" t="s">
        <v>454</v>
      </c>
      <c r="I86" s="20" t="s">
        <v>1544</v>
      </c>
      <c r="J86" s="19" t="s">
        <v>829</v>
      </c>
      <c r="K86" s="169">
        <f t="shared" si="5"/>
        <v>8188</v>
      </c>
      <c r="L86" s="15"/>
      <c r="N86" s="19">
        <v>1</v>
      </c>
      <c r="O86" s="19">
        <v>1</v>
      </c>
    </row>
    <row r="87" spans="2:15">
      <c r="B87" s="13" t="s">
        <v>611</v>
      </c>
      <c r="C87" s="20" t="s">
        <v>757</v>
      </c>
      <c r="D87" s="19" t="s">
        <v>770</v>
      </c>
      <c r="E87" s="169">
        <f t="shared" si="6"/>
        <v>8154</v>
      </c>
      <c r="F87" s="66"/>
      <c r="G87" s="178"/>
      <c r="H87" s="13" t="s">
        <v>455</v>
      </c>
      <c r="I87" s="20" t="s">
        <v>830</v>
      </c>
      <c r="J87" s="19" t="s">
        <v>831</v>
      </c>
      <c r="K87" s="169">
        <f t="shared" si="5"/>
        <v>8189</v>
      </c>
      <c r="L87" s="15"/>
      <c r="N87" s="19">
        <v>1</v>
      </c>
      <c r="O87" s="19">
        <v>3</v>
      </c>
    </row>
    <row r="88" spans="2:15">
      <c r="B88" s="13" t="s">
        <v>612</v>
      </c>
      <c r="C88" s="20" t="s">
        <v>758</v>
      </c>
      <c r="D88" s="19" t="s">
        <v>771</v>
      </c>
      <c r="E88" s="169">
        <f t="shared" si="6"/>
        <v>8155</v>
      </c>
      <c r="F88" s="66"/>
      <c r="G88" s="178"/>
      <c r="H88" s="13" t="s">
        <v>456</v>
      </c>
      <c r="I88" s="20" t="s">
        <v>832</v>
      </c>
      <c r="J88" s="19" t="s">
        <v>833</v>
      </c>
      <c r="K88" s="169">
        <f t="shared" si="5"/>
        <v>8192</v>
      </c>
      <c r="L88" s="15"/>
      <c r="N88" s="19">
        <v>1</v>
      </c>
      <c r="O88" s="19">
        <v>5</v>
      </c>
    </row>
    <row r="89" spans="2:15">
      <c r="B89" s="13" t="s">
        <v>613</v>
      </c>
      <c r="C89" s="20" t="s">
        <v>759</v>
      </c>
      <c r="D89" s="19" t="s">
        <v>772</v>
      </c>
      <c r="E89" s="169">
        <f t="shared" si="6"/>
        <v>8156</v>
      </c>
      <c r="F89" s="12"/>
      <c r="G89" s="178"/>
      <c r="H89" s="13" t="s">
        <v>457</v>
      </c>
      <c r="I89" s="20" t="s">
        <v>834</v>
      </c>
      <c r="J89" s="19" t="s">
        <v>835</v>
      </c>
      <c r="K89" s="169">
        <f t="shared" si="5"/>
        <v>8197</v>
      </c>
      <c r="L89" s="15"/>
      <c r="N89" s="19">
        <v>1</v>
      </c>
      <c r="O89" s="19">
        <v>4</v>
      </c>
    </row>
    <row r="90" spans="2:15">
      <c r="B90" s="13" t="s">
        <v>614</v>
      </c>
      <c r="C90" s="20" t="s">
        <v>760</v>
      </c>
      <c r="D90" s="19" t="s">
        <v>773</v>
      </c>
      <c r="E90" s="169">
        <f t="shared" si="6"/>
        <v>8157</v>
      </c>
      <c r="F90" s="12"/>
      <c r="G90" s="178"/>
      <c r="H90" s="72"/>
      <c r="I90" s="133" t="s">
        <v>1478</v>
      </c>
      <c r="J90" s="55"/>
      <c r="K90" s="55"/>
      <c r="L90" s="15"/>
      <c r="N90" s="19">
        <v>1</v>
      </c>
      <c r="O90" s="55"/>
    </row>
    <row r="91" spans="2:15">
      <c r="B91" s="13" t="s">
        <v>615</v>
      </c>
      <c r="C91" s="20" t="s">
        <v>761</v>
      </c>
      <c r="D91" s="19" t="s">
        <v>774</v>
      </c>
      <c r="E91" s="169">
        <f t="shared" si="6"/>
        <v>8158</v>
      </c>
      <c r="F91" s="12"/>
      <c r="G91" s="178"/>
      <c r="H91" s="134">
        <v>1</v>
      </c>
      <c r="I91" s="135" t="s">
        <v>1479</v>
      </c>
      <c r="J91" s="136" t="s">
        <v>848</v>
      </c>
      <c r="K91" s="137">
        <f>K89+O89</f>
        <v>8201</v>
      </c>
      <c r="L91" s="15"/>
      <c r="N91" s="19">
        <v>1</v>
      </c>
      <c r="O91" s="137">
        <v>1</v>
      </c>
    </row>
    <row r="92" spans="2:15">
      <c r="B92" s="13" t="s">
        <v>616</v>
      </c>
      <c r="C92" s="20" t="s">
        <v>762</v>
      </c>
      <c r="D92" s="19" t="s">
        <v>775</v>
      </c>
      <c r="E92" s="169">
        <f t="shared" si="6"/>
        <v>8159</v>
      </c>
      <c r="F92" s="21"/>
      <c r="G92" s="178"/>
      <c r="H92" s="134">
        <v>2</v>
      </c>
      <c r="I92" s="135" t="s">
        <v>1480</v>
      </c>
      <c r="J92" s="136" t="s">
        <v>849</v>
      </c>
      <c r="K92" s="137">
        <f>K91+O91</f>
        <v>8202</v>
      </c>
      <c r="L92" s="15"/>
      <c r="N92" s="19">
        <v>1</v>
      </c>
      <c r="O92" s="137">
        <v>5</v>
      </c>
    </row>
    <row r="93" spans="2:15">
      <c r="B93" s="13" t="s">
        <v>617</v>
      </c>
      <c r="C93" s="20" t="s">
        <v>763</v>
      </c>
      <c r="D93" s="19" t="s">
        <v>776</v>
      </c>
      <c r="E93" s="169">
        <f t="shared" si="6"/>
        <v>8160</v>
      </c>
      <c r="F93" s="12"/>
      <c r="G93" s="178"/>
      <c r="H93" s="134">
        <v>3</v>
      </c>
      <c r="I93" s="135" t="s">
        <v>1481</v>
      </c>
      <c r="J93" s="136" t="s">
        <v>850</v>
      </c>
      <c r="K93" s="137">
        <f t="shared" ref="K93:K100" si="7">K92+O92</f>
        <v>8207</v>
      </c>
      <c r="L93" s="15"/>
      <c r="N93" s="19">
        <v>1</v>
      </c>
      <c r="O93" s="137">
        <v>3</v>
      </c>
    </row>
    <row r="94" spans="2:15">
      <c r="B94" s="13" t="s">
        <v>618</v>
      </c>
      <c r="C94" s="20" t="s">
        <v>764</v>
      </c>
      <c r="D94" s="19" t="s">
        <v>777</v>
      </c>
      <c r="E94" s="169">
        <f t="shared" si="6"/>
        <v>8161</v>
      </c>
      <c r="F94" s="12"/>
      <c r="G94" s="178"/>
      <c r="H94" s="134">
        <v>4</v>
      </c>
      <c r="I94" s="135" t="s">
        <v>1482</v>
      </c>
      <c r="J94" s="136" t="s">
        <v>851</v>
      </c>
      <c r="K94" s="137">
        <f t="shared" si="7"/>
        <v>8210</v>
      </c>
      <c r="L94" s="15"/>
      <c r="N94" s="19">
        <v>1</v>
      </c>
      <c r="O94" s="137">
        <v>50</v>
      </c>
    </row>
    <row r="95" spans="2:15">
      <c r="B95" s="13" t="s">
        <v>619</v>
      </c>
      <c r="C95" s="20" t="s">
        <v>765</v>
      </c>
      <c r="D95" s="19" t="s">
        <v>778</v>
      </c>
      <c r="E95" s="169">
        <f t="shared" si="6"/>
        <v>8162</v>
      </c>
      <c r="F95" s="12"/>
      <c r="G95" s="178"/>
      <c r="H95" s="134">
        <v>5</v>
      </c>
      <c r="I95" s="135" t="s">
        <v>1483</v>
      </c>
      <c r="J95" s="136" t="s">
        <v>852</v>
      </c>
      <c r="K95" s="137">
        <f t="shared" si="7"/>
        <v>8260</v>
      </c>
      <c r="L95" s="15"/>
      <c r="N95" s="19">
        <v>1</v>
      </c>
      <c r="O95" s="137">
        <v>5</v>
      </c>
    </row>
    <row r="96" spans="2:15">
      <c r="B96" s="13" t="s">
        <v>620</v>
      </c>
      <c r="C96" s="20" t="s">
        <v>766</v>
      </c>
      <c r="D96" s="19" t="s">
        <v>779</v>
      </c>
      <c r="E96" s="169">
        <f t="shared" si="6"/>
        <v>8163</v>
      </c>
      <c r="F96" s="12"/>
      <c r="G96" s="178"/>
      <c r="H96" s="134">
        <v>6</v>
      </c>
      <c r="I96" s="135" t="s">
        <v>1484</v>
      </c>
      <c r="J96" s="136" t="s">
        <v>853</v>
      </c>
      <c r="K96" s="137">
        <f t="shared" si="7"/>
        <v>8265</v>
      </c>
      <c r="L96" s="15"/>
      <c r="N96" s="19">
        <v>1</v>
      </c>
      <c r="O96" s="137">
        <v>1</v>
      </c>
    </row>
    <row r="97" spans="2:15">
      <c r="B97" s="13" t="s">
        <v>621</v>
      </c>
      <c r="C97" s="20" t="s">
        <v>767</v>
      </c>
      <c r="D97" s="19" t="s">
        <v>780</v>
      </c>
      <c r="E97" s="169">
        <f t="shared" si="6"/>
        <v>8164</v>
      </c>
      <c r="F97" s="12"/>
      <c r="G97" s="178"/>
      <c r="H97" s="134">
        <v>7</v>
      </c>
      <c r="I97" s="135" t="s">
        <v>1485</v>
      </c>
      <c r="J97" s="136" t="s">
        <v>854</v>
      </c>
      <c r="K97" s="137">
        <f t="shared" si="7"/>
        <v>8266</v>
      </c>
      <c r="L97" s="15"/>
      <c r="N97" s="19">
        <v>1</v>
      </c>
      <c r="O97" s="137">
        <v>3</v>
      </c>
    </row>
    <row r="98" spans="2:15">
      <c r="B98" s="13" t="s">
        <v>840</v>
      </c>
      <c r="C98" s="20" t="s">
        <v>839</v>
      </c>
      <c r="D98" s="19" t="s">
        <v>781</v>
      </c>
      <c r="E98" s="19"/>
      <c r="F98" s="12"/>
      <c r="G98" s="178"/>
      <c r="H98" s="134">
        <v>8</v>
      </c>
      <c r="I98" s="135" t="s">
        <v>1486</v>
      </c>
      <c r="J98" s="136" t="s">
        <v>855</v>
      </c>
      <c r="K98" s="137">
        <f t="shared" si="7"/>
        <v>8269</v>
      </c>
      <c r="L98" s="15"/>
      <c r="N98" s="19"/>
      <c r="O98" s="137">
        <v>2</v>
      </c>
    </row>
    <row r="99" spans="2:15">
      <c r="B99" s="13" t="s">
        <v>451</v>
      </c>
      <c r="C99" s="20" t="s">
        <v>782</v>
      </c>
      <c r="D99" s="19" t="s">
        <v>783</v>
      </c>
      <c r="E99" s="169">
        <f>E97+N97</f>
        <v>8165</v>
      </c>
      <c r="F99" s="12"/>
      <c r="G99" s="178"/>
      <c r="H99" s="134">
        <v>9</v>
      </c>
      <c r="I99" s="135" t="s">
        <v>1487</v>
      </c>
      <c r="J99" s="136" t="s">
        <v>856</v>
      </c>
      <c r="K99" s="137">
        <f t="shared" si="7"/>
        <v>8271</v>
      </c>
      <c r="L99" s="15"/>
      <c r="N99" s="19">
        <v>1</v>
      </c>
      <c r="O99" s="137">
        <v>1</v>
      </c>
    </row>
    <row r="100" spans="2:15">
      <c r="B100" s="13" t="s">
        <v>385</v>
      </c>
      <c r="C100" s="20" t="s">
        <v>784</v>
      </c>
      <c r="D100" s="19" t="s">
        <v>785</v>
      </c>
      <c r="E100" s="169">
        <f>E99+N99</f>
        <v>8166</v>
      </c>
      <c r="F100" s="21"/>
      <c r="G100" s="178"/>
      <c r="H100" s="134">
        <v>10</v>
      </c>
      <c r="I100" s="135" t="s">
        <v>1488</v>
      </c>
      <c r="J100" s="136" t="s">
        <v>857</v>
      </c>
      <c r="K100" s="137">
        <f t="shared" si="7"/>
        <v>8272</v>
      </c>
      <c r="L100" s="15"/>
      <c r="N100" s="19">
        <v>1</v>
      </c>
      <c r="O100" s="137">
        <v>3</v>
      </c>
    </row>
    <row r="101" spans="2:15">
      <c r="B101" s="13" t="s">
        <v>387</v>
      </c>
      <c r="C101" s="20" t="s">
        <v>786</v>
      </c>
      <c r="D101" s="19" t="s">
        <v>787</v>
      </c>
      <c r="E101" s="169">
        <f t="shared" ref="E101:E116" si="8">E100+N100</f>
        <v>8167</v>
      </c>
      <c r="F101" s="12"/>
      <c r="G101" s="178"/>
      <c r="H101" s="72"/>
      <c r="I101" s="133" t="s">
        <v>1489</v>
      </c>
      <c r="J101" s="55"/>
      <c r="K101" s="55"/>
      <c r="L101" s="15"/>
      <c r="N101" s="19">
        <v>1</v>
      </c>
      <c r="O101" s="55"/>
    </row>
    <row r="102" spans="2:15">
      <c r="B102" s="13" t="s">
        <v>452</v>
      </c>
      <c r="C102" s="20" t="s">
        <v>788</v>
      </c>
      <c r="D102" s="19" t="s">
        <v>789</v>
      </c>
      <c r="E102" s="169">
        <f t="shared" si="8"/>
        <v>8168</v>
      </c>
      <c r="F102" s="12"/>
      <c r="G102" s="178"/>
      <c r="H102" s="134">
        <v>1</v>
      </c>
      <c r="I102" s="135" t="s">
        <v>1490</v>
      </c>
      <c r="J102" s="136" t="s">
        <v>858</v>
      </c>
      <c r="K102" s="137">
        <f>K100+O100</f>
        <v>8275</v>
      </c>
      <c r="L102" s="15"/>
      <c r="N102" s="19">
        <v>1</v>
      </c>
      <c r="O102" s="137">
        <v>2</v>
      </c>
    </row>
    <row r="103" spans="2:15">
      <c r="B103" s="13" t="s">
        <v>453</v>
      </c>
      <c r="C103" s="20" t="s">
        <v>790</v>
      </c>
      <c r="D103" s="19" t="s">
        <v>791</v>
      </c>
      <c r="E103" s="169">
        <f t="shared" si="8"/>
        <v>8169</v>
      </c>
      <c r="F103" s="12"/>
      <c r="G103" s="178"/>
      <c r="H103" s="134">
        <v>2</v>
      </c>
      <c r="I103" s="135" t="s">
        <v>1491</v>
      </c>
      <c r="J103" s="136" t="s">
        <v>859</v>
      </c>
      <c r="K103" s="137">
        <f>K102+O102</f>
        <v>8277</v>
      </c>
      <c r="L103" s="15"/>
      <c r="N103" s="19">
        <v>1</v>
      </c>
      <c r="O103" s="137">
        <v>4</v>
      </c>
    </row>
    <row r="104" spans="2:15">
      <c r="B104" s="13" t="s">
        <v>454</v>
      </c>
      <c r="C104" s="20" t="s">
        <v>792</v>
      </c>
      <c r="D104" s="19" t="s">
        <v>793</v>
      </c>
      <c r="E104" s="169">
        <f t="shared" si="8"/>
        <v>8170</v>
      </c>
      <c r="F104" s="12"/>
      <c r="G104" s="178"/>
      <c r="H104" s="72"/>
      <c r="I104" s="133" t="s">
        <v>1492</v>
      </c>
      <c r="J104" s="55"/>
      <c r="K104" s="55"/>
      <c r="L104" s="15"/>
      <c r="N104" s="19">
        <v>1</v>
      </c>
      <c r="O104" s="55"/>
    </row>
    <row r="105" spans="2:15">
      <c r="B105" s="13" t="s">
        <v>455</v>
      </c>
      <c r="C105" s="20" t="s">
        <v>794</v>
      </c>
      <c r="D105" s="19" t="s">
        <v>795</v>
      </c>
      <c r="E105" s="169">
        <f t="shared" si="8"/>
        <v>8171</v>
      </c>
      <c r="F105" s="12"/>
      <c r="G105" s="178"/>
      <c r="H105" s="134">
        <v>1</v>
      </c>
      <c r="I105" s="135" t="s">
        <v>1493</v>
      </c>
      <c r="J105" s="136" t="s">
        <v>860</v>
      </c>
      <c r="K105" s="137">
        <f>K103+O103</f>
        <v>8281</v>
      </c>
      <c r="L105" s="15"/>
      <c r="N105" s="19">
        <v>1</v>
      </c>
      <c r="O105" s="137">
        <v>1</v>
      </c>
    </row>
    <row r="106" spans="2:15">
      <c r="B106" s="13" t="s">
        <v>456</v>
      </c>
      <c r="C106" s="20" t="s">
        <v>796</v>
      </c>
      <c r="D106" s="19" t="s">
        <v>797</v>
      </c>
      <c r="E106" s="169">
        <f t="shared" si="8"/>
        <v>8172</v>
      </c>
      <c r="F106" s="12"/>
      <c r="G106" s="178"/>
      <c r="H106" s="134">
        <v>2</v>
      </c>
      <c r="I106" s="135" t="s">
        <v>1494</v>
      </c>
      <c r="J106" s="136" t="s">
        <v>861</v>
      </c>
      <c r="K106" s="137"/>
      <c r="L106" s="15"/>
      <c r="N106" s="19">
        <v>1</v>
      </c>
      <c r="O106" s="137">
        <v>0</v>
      </c>
    </row>
    <row r="107" spans="2:15">
      <c r="B107" s="13" t="s">
        <v>457</v>
      </c>
      <c r="C107" s="20" t="s">
        <v>798</v>
      </c>
      <c r="D107" s="19" t="s">
        <v>799</v>
      </c>
      <c r="E107" s="169">
        <f t="shared" si="8"/>
        <v>8173</v>
      </c>
      <c r="F107" s="12"/>
      <c r="G107" s="178"/>
      <c r="H107" s="134">
        <v>3</v>
      </c>
      <c r="I107" s="135" t="s">
        <v>1495</v>
      </c>
      <c r="J107" s="136" t="s">
        <v>862</v>
      </c>
      <c r="K107" s="137">
        <f>K105+O105</f>
        <v>8282</v>
      </c>
      <c r="L107" s="15"/>
      <c r="N107" s="19">
        <v>1</v>
      </c>
      <c r="O107" s="137">
        <v>1</v>
      </c>
    </row>
    <row r="108" spans="2:15">
      <c r="B108" s="13" t="s">
        <v>458</v>
      </c>
      <c r="C108" s="20" t="s">
        <v>800</v>
      </c>
      <c r="D108" s="19" t="s">
        <v>801</v>
      </c>
      <c r="E108" s="169">
        <f t="shared" si="8"/>
        <v>8174</v>
      </c>
      <c r="F108" s="12"/>
      <c r="G108" s="178"/>
      <c r="H108" s="72"/>
      <c r="I108" s="133" t="s">
        <v>1496</v>
      </c>
      <c r="J108" s="55"/>
      <c r="K108" s="55"/>
      <c r="L108" s="15"/>
      <c r="N108" s="19">
        <v>1</v>
      </c>
      <c r="O108" s="55"/>
    </row>
    <row r="109" spans="2:15">
      <c r="B109" s="13" t="s">
        <v>459</v>
      </c>
      <c r="C109" s="20" t="s">
        <v>802</v>
      </c>
      <c r="D109" s="19" t="s">
        <v>803</v>
      </c>
      <c r="E109" s="169">
        <f t="shared" si="8"/>
        <v>8175</v>
      </c>
      <c r="F109" s="12"/>
      <c r="G109" s="178"/>
      <c r="H109" s="134">
        <v>1</v>
      </c>
      <c r="I109" s="135" t="s">
        <v>1497</v>
      </c>
      <c r="J109" s="136" t="s">
        <v>863</v>
      </c>
      <c r="K109" s="137">
        <f>K107+O107</f>
        <v>8283</v>
      </c>
      <c r="L109" s="15"/>
      <c r="N109" s="19">
        <v>1</v>
      </c>
      <c r="O109" s="137">
        <v>2</v>
      </c>
    </row>
    <row r="110" spans="2:15">
      <c r="B110" s="13" t="s">
        <v>460</v>
      </c>
      <c r="C110" s="20" t="s">
        <v>804</v>
      </c>
      <c r="D110" s="19" t="s">
        <v>805</v>
      </c>
      <c r="E110" s="169">
        <f t="shared" si="8"/>
        <v>8176</v>
      </c>
      <c r="F110" s="12"/>
      <c r="G110" s="178"/>
      <c r="H110" s="134">
        <v>2</v>
      </c>
      <c r="I110" s="135" t="s">
        <v>1498</v>
      </c>
      <c r="J110" s="136" t="s">
        <v>864</v>
      </c>
      <c r="K110" s="137">
        <f>K109+O109</f>
        <v>8285</v>
      </c>
      <c r="L110" s="15"/>
      <c r="N110" s="19">
        <v>1</v>
      </c>
      <c r="O110" s="137">
        <v>3</v>
      </c>
    </row>
    <row r="111" spans="2:15">
      <c r="B111" s="13" t="s">
        <v>461</v>
      </c>
      <c r="C111" s="20" t="s">
        <v>806</v>
      </c>
      <c r="D111" s="19" t="s">
        <v>807</v>
      </c>
      <c r="E111" s="169">
        <f t="shared" si="8"/>
        <v>8177</v>
      </c>
      <c r="F111" s="12"/>
      <c r="G111" s="178"/>
      <c r="H111" s="134">
        <v>3</v>
      </c>
      <c r="I111" s="135" t="s">
        <v>1499</v>
      </c>
      <c r="J111" s="136" t="s">
        <v>865</v>
      </c>
      <c r="K111" s="137">
        <f t="shared" ref="K111:K116" si="9">K110+O110</f>
        <v>8288</v>
      </c>
      <c r="L111" s="15"/>
      <c r="N111" s="19">
        <v>1</v>
      </c>
      <c r="O111" s="137">
        <v>2</v>
      </c>
    </row>
    <row r="112" spans="2:15">
      <c r="B112" s="13" t="s">
        <v>410</v>
      </c>
      <c r="C112" s="20" t="s">
        <v>808</v>
      </c>
      <c r="D112" s="19" t="s">
        <v>809</v>
      </c>
      <c r="E112" s="169">
        <f t="shared" si="8"/>
        <v>8178</v>
      </c>
      <c r="F112" s="21"/>
      <c r="G112" s="178"/>
      <c r="H112" s="134">
        <v>4</v>
      </c>
      <c r="I112" s="135" t="s">
        <v>1500</v>
      </c>
      <c r="J112" s="136" t="s">
        <v>866</v>
      </c>
      <c r="K112" s="137">
        <f t="shared" si="9"/>
        <v>8290</v>
      </c>
      <c r="L112" s="15"/>
      <c r="N112" s="19">
        <v>1</v>
      </c>
      <c r="O112" s="137">
        <v>4</v>
      </c>
    </row>
    <row r="113" spans="2:15">
      <c r="B113" s="13" t="s">
        <v>413</v>
      </c>
      <c r="C113" s="20" t="s">
        <v>810</v>
      </c>
      <c r="D113" s="19" t="s">
        <v>811</v>
      </c>
      <c r="E113" s="169">
        <f t="shared" si="8"/>
        <v>8179</v>
      </c>
      <c r="F113" s="12"/>
      <c r="G113" s="178"/>
      <c r="H113" s="138">
        <v>5</v>
      </c>
      <c r="I113" s="135" t="s">
        <v>1501</v>
      </c>
      <c r="J113" s="136" t="s">
        <v>867</v>
      </c>
      <c r="K113" s="137">
        <f t="shared" si="9"/>
        <v>8294</v>
      </c>
      <c r="L113" s="15"/>
      <c r="N113" s="19">
        <v>1</v>
      </c>
      <c r="O113" s="137">
        <v>4</v>
      </c>
    </row>
    <row r="114" spans="2:15">
      <c r="B114" s="13" t="s">
        <v>416</v>
      </c>
      <c r="C114" s="20" t="s">
        <v>812</v>
      </c>
      <c r="D114" s="19" t="s">
        <v>813</v>
      </c>
      <c r="E114" s="169">
        <f t="shared" si="8"/>
        <v>8180</v>
      </c>
      <c r="F114" s="15"/>
      <c r="H114" s="134">
        <v>6</v>
      </c>
      <c r="I114" s="135" t="s">
        <v>1502</v>
      </c>
      <c r="J114" s="136" t="s">
        <v>868</v>
      </c>
      <c r="K114" s="137">
        <f t="shared" si="9"/>
        <v>8298</v>
      </c>
      <c r="L114" s="15"/>
      <c r="N114" s="19">
        <v>1</v>
      </c>
      <c r="O114" s="137">
        <v>1</v>
      </c>
    </row>
    <row r="115" spans="2:15">
      <c r="B115" s="13" t="s">
        <v>419</v>
      </c>
      <c r="C115" s="20" t="s">
        <v>814</v>
      </c>
      <c r="D115" s="19" t="s">
        <v>815</v>
      </c>
      <c r="E115" s="169">
        <f t="shared" si="8"/>
        <v>8181</v>
      </c>
      <c r="F115" s="15"/>
      <c r="H115" s="134">
        <v>7</v>
      </c>
      <c r="I115" s="135" t="s">
        <v>1503</v>
      </c>
      <c r="J115" s="136" t="s">
        <v>869</v>
      </c>
      <c r="K115" s="137">
        <f t="shared" si="9"/>
        <v>8299</v>
      </c>
      <c r="L115" s="15"/>
      <c r="N115" s="19">
        <v>1</v>
      </c>
      <c r="O115" s="137">
        <v>1</v>
      </c>
    </row>
    <row r="116" spans="2:15" ht="16.2" thickBot="1">
      <c r="B116" s="62" t="s">
        <v>422</v>
      </c>
      <c r="C116" s="67" t="s">
        <v>816</v>
      </c>
      <c r="D116" s="63" t="s">
        <v>817</v>
      </c>
      <c r="E116" s="167">
        <f t="shared" si="8"/>
        <v>8182</v>
      </c>
      <c r="F116" s="61"/>
      <c r="H116" s="184">
        <v>8</v>
      </c>
      <c r="I116" s="185" t="s">
        <v>1504</v>
      </c>
      <c r="J116" s="186" t="s">
        <v>870</v>
      </c>
      <c r="K116" s="187">
        <f t="shared" si="9"/>
        <v>8300</v>
      </c>
      <c r="L116" s="61"/>
      <c r="N116" s="63">
        <v>1</v>
      </c>
      <c r="O116" s="137">
        <v>1</v>
      </c>
    </row>
  </sheetData>
  <mergeCells count="9">
    <mergeCell ref="G41:G75"/>
    <mergeCell ref="B77:L77"/>
    <mergeCell ref="B78:L78"/>
    <mergeCell ref="G79:G113"/>
    <mergeCell ref="B1:L1"/>
    <mergeCell ref="B2:L2"/>
    <mergeCell ref="G3:G37"/>
    <mergeCell ref="B39:L39"/>
    <mergeCell ref="B40:L40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16</vt:i4>
      </vt:variant>
    </vt:vector>
  </HeadingPairs>
  <TitlesOfParts>
    <vt:vector size="34" baseType="lpstr">
      <vt:lpstr>第一篇总体路线</vt:lpstr>
      <vt:lpstr>第二篇路线</vt:lpstr>
      <vt:lpstr>第二篇路线 (2)</vt:lpstr>
      <vt:lpstr>第二篇路线 (3)</vt:lpstr>
      <vt:lpstr>第三篇 路基路面</vt:lpstr>
      <vt:lpstr>第三篇 路基路面 (2)</vt:lpstr>
      <vt:lpstr>第三篇 路基路面 (3)</vt:lpstr>
      <vt:lpstr>第三篇 路基路面 (4)</vt:lpstr>
      <vt:lpstr>第三篇 路基路面 (5)</vt:lpstr>
      <vt:lpstr>第三篇 路基路面 (6)</vt:lpstr>
      <vt:lpstr>第三篇 路基路面 (7)</vt:lpstr>
      <vt:lpstr>第三篇 路基路面 (8)</vt:lpstr>
      <vt:lpstr>第三篇 路基路面 (9)</vt:lpstr>
      <vt:lpstr>第四篇 桥梁</vt:lpstr>
      <vt:lpstr>第四篇 桥梁 (2)</vt:lpstr>
      <vt:lpstr>第五篇 隧道</vt:lpstr>
      <vt:lpstr>第五篇 隧道 (2)</vt:lpstr>
      <vt:lpstr>其它</vt:lpstr>
      <vt:lpstr>第二篇路线!Print_Area</vt:lpstr>
      <vt:lpstr>'第二篇路线 (2)'!Print_Area</vt:lpstr>
      <vt:lpstr>'第二篇路线 (3)'!Print_Area</vt:lpstr>
      <vt:lpstr>'第三篇 路基路面'!Print_Area</vt:lpstr>
      <vt:lpstr>'第三篇 路基路面 (2)'!Print_Area</vt:lpstr>
      <vt:lpstr>'第三篇 路基路面 (3)'!Print_Area</vt:lpstr>
      <vt:lpstr>'第三篇 路基路面 (4)'!Print_Area</vt:lpstr>
      <vt:lpstr>'第三篇 路基路面 (5)'!Print_Area</vt:lpstr>
      <vt:lpstr>'第三篇 路基路面 (6)'!Print_Area</vt:lpstr>
      <vt:lpstr>'第三篇 路基路面 (7)'!Print_Area</vt:lpstr>
      <vt:lpstr>'第三篇 路基路面 (8)'!Print_Area</vt:lpstr>
      <vt:lpstr>'第三篇 路基路面 (9)'!Print_Area</vt:lpstr>
      <vt:lpstr>'第四篇 桥梁'!Print_Area</vt:lpstr>
      <vt:lpstr>'第五篇 隧道'!Print_Area</vt:lpstr>
      <vt:lpstr>第一篇总体路线!Print_Area</vt:lpstr>
      <vt:lpstr>其它!Print_Area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公用账号</cp:lastModifiedBy>
  <cp:lastPrinted>2026-02-02T10:00:17Z</cp:lastPrinted>
  <dcterms:created xsi:type="dcterms:W3CDTF">1996-12-17T01:32:00Z</dcterms:created>
  <dcterms:modified xsi:type="dcterms:W3CDTF">2026-02-03T10:34:21Z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BC5CB9CE4CE04F11B11FF89F24C4AF69_13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